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z du Soleil\Desktop\Exercise Files Q1 2019\"/>
    </mc:Choice>
  </mc:AlternateContent>
  <bookViews>
    <workbookView xWindow="0" yWindow="0" windowWidth="21943" windowHeight="9223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1" l="1"/>
  <c r="C33" i="1"/>
  <c r="D33" i="1"/>
  <c r="E33" i="1"/>
  <c r="F33" i="1"/>
  <c r="H33" i="1"/>
  <c r="G32" i="1"/>
  <c r="G31" i="1"/>
  <c r="G30" i="1"/>
  <c r="G29" i="1"/>
  <c r="G28" i="1"/>
  <c r="G27" i="1"/>
  <c r="G26" i="1"/>
  <c r="G25" i="1"/>
  <c r="G23" i="1"/>
  <c r="G22" i="1"/>
  <c r="G33" i="1" s="1"/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F18" i="1"/>
  <c r="C18" i="1"/>
  <c r="D18" i="1"/>
  <c r="E18" i="1"/>
  <c r="H18" i="1"/>
  <c r="G18" i="1" l="1"/>
</calcChain>
</file>

<file path=xl/sharedStrings.xml><?xml version="1.0" encoding="utf-8"?>
<sst xmlns="http://schemas.openxmlformats.org/spreadsheetml/2006/main" count="115" uniqueCount="43">
  <si>
    <t>Day 1</t>
  </si>
  <si>
    <t>Day 2</t>
  </si>
  <si>
    <t>Day 3</t>
  </si>
  <si>
    <t>Registered</t>
  </si>
  <si>
    <t>Attended Day 1</t>
  </si>
  <si>
    <t>Attended Day 2</t>
  </si>
  <si>
    <t>Fee Paid</t>
  </si>
  <si>
    <t>Scott Carlin</t>
  </si>
  <si>
    <t>Fitz K. Teague</t>
  </si>
  <si>
    <t>Joseph Rosa</t>
  </si>
  <si>
    <t>Amy M. Oliveto</t>
  </si>
  <si>
    <t>Jody M. Diaz</t>
  </si>
  <si>
    <t>Yocelin Meurig</t>
  </si>
  <si>
    <t>Abie Meyer</t>
  </si>
  <si>
    <t>Shona Chapman</t>
  </si>
  <si>
    <t>Phila Montoya</t>
  </si>
  <si>
    <t>Fiona G. Herrera</t>
  </si>
  <si>
    <t>Kenneth Simms</t>
  </si>
  <si>
    <t>Heidi Q. Silva</t>
  </si>
  <si>
    <t>x</t>
  </si>
  <si>
    <t>Total Fees</t>
  </si>
  <si>
    <t>Attended Day 3</t>
  </si>
  <si>
    <t>No-Show</t>
  </si>
  <si>
    <t>Damien G. Glenn</t>
  </si>
  <si>
    <t>Allene S. Cambridge</t>
  </si>
  <si>
    <t>Soraya McIntyre</t>
  </si>
  <si>
    <t>Oscar Sung</t>
  </si>
  <si>
    <t>Tera Jervis</t>
  </si>
  <si>
    <t>Villard R. Marter</t>
  </si>
  <si>
    <t>Romain Moody</t>
  </si>
  <si>
    <t>Cassady C. Montgomery</t>
  </si>
  <si>
    <t>Servando Johns</t>
  </si>
  <si>
    <t>Erin C. Foster</t>
  </si>
  <si>
    <t>Dexter A. Wilcox</t>
  </si>
  <si>
    <t>Kevin Aames, III</t>
  </si>
  <si>
    <t>Hector Glenn</t>
  </si>
  <si>
    <t>Advanced Pastry Techniques</t>
  </si>
  <si>
    <t>The Chemistry of Baking</t>
  </si>
  <si>
    <t>Advanced Pastry</t>
  </si>
  <si>
    <t>Chemistry</t>
  </si>
  <si>
    <t>Ferri Davis</t>
  </si>
  <si>
    <t>SUMMARY TABLE</t>
  </si>
  <si>
    <t>Dr. Sylvia Rhodes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</si>
</sst>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0" fillId="0" borderId="0" xfId="0" applyFont="1"/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20">
    <dxf>
      <numFmt numFmtId="164" formatCode="&quot;$&quot;#,##0.00"/>
    </dxf>
    <dxf>
      <numFmt numFmtId="164" formatCode="&quot;$&quot;#,##0.0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  <dxf>
      <numFmt numFmtId="164" formatCode="&quot;$&quot;#,##0.00"/>
    </dxf>
    <dxf>
      <numFmt numFmtId="164" formatCode="&quot;$&quot;#,##0.0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938892</xdr:colOff>
      <xdr:row>14</xdr:row>
      <xdr:rowOff>65013</xdr:rowOff>
    </xdr:from>
    <xdr:to>
      <xdr:col>14</xdr:col>
      <xdr:colOff>589644</xdr:colOff>
      <xdr:row>28</xdr:row>
      <xdr:rowOff>157238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7919D468-F3DC-4B6C-BD0B-A2E5D8826BD6}"/>
            </a:ext>
          </a:extLst>
        </xdr:cNvPr>
        <xdr:cNvSpPr/>
      </xdr:nvSpPr>
      <xdr:spPr>
        <a:xfrm>
          <a:off x="8655654" y="2689680"/>
          <a:ext cx="5474609" cy="2716891"/>
        </a:xfrm>
        <a:prstGeom prst="roundRect">
          <a:avLst>
            <a:gd name="adj" fmla="val 9143"/>
          </a:avLst>
        </a:prstGeom>
        <a:solidFill>
          <a:schemeClr val="tx2">
            <a:lumMod val="20000"/>
            <a:lumOff val="80000"/>
          </a:schemeClr>
        </a:solidFill>
        <a:ln>
          <a:noFill/>
        </a:ln>
        <a:effectLst>
          <a:outerShdw blurRad="304800" dist="177800" dir="2220000" sx="96000" sy="96000" algn="ctr">
            <a:srgbClr val="000000">
              <a:alpha val="27000"/>
            </a:srgbClr>
          </a:outerShdw>
        </a:effectLst>
        <a:scene3d>
          <a:camera prst="orthographicFront">
            <a:rot lat="0" lon="0" rev="0"/>
          </a:camera>
          <a:lightRig rig="chilly" dir="t">
            <a:rot lat="0" lon="0" rev="3000000"/>
          </a:lightRig>
        </a:scene3d>
        <a:sp3d extrusionH="127000">
          <a:bevelT w="101600" h="44450" prst="riblet"/>
          <a:bevelB prst="angle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274320" tIns="91440" rIns="91440" bIns="45720" numCol="1" spcCol="0" rtlCol="0" fromWordArt="0" anchor="t" anchorCtr="0" forceAA="0" compatLnSpc="1">
          <a:prstTxWarp prst="textNoShape">
            <a:avLst/>
          </a:prstTxWarp>
          <a:noAutofit/>
          <a:sp3d extrusionH="19050">
            <a:bevelT w="69850" h="69850" prst="divot"/>
            <a:bevelB w="38100" h="38100" prst="convex"/>
            <a:extrusionClr>
              <a:schemeClr val="tx1">
                <a:lumMod val="85000"/>
                <a:lumOff val="15000"/>
              </a:schemeClr>
            </a:extrusionClr>
          </a:sp3d>
        </a:bodyPr>
        <a:lstStyle/>
        <a:p>
          <a:pPr marL="0" indent="0" algn="ctr"/>
          <a:r>
            <a:rPr lang="en-US" sz="24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OBJECTIVES</a:t>
          </a:r>
        </a:p>
        <a:p>
          <a:pPr marL="0" indent="0" algn="l"/>
          <a:endParaRPr lang="en-US" sz="1600" b="1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indent="0" algn="l"/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 Fill in the Summary Table using corresponding data from the 2 course lists</a:t>
          </a:r>
        </a:p>
        <a:p>
          <a:pPr marL="0" indent="0" algn="l"/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 Data should be vertical</a:t>
          </a:r>
        </a:p>
        <a:p>
          <a:pPr marL="0" indent="0" algn="l"/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 Show currency or accounting format for Total Fees</a:t>
          </a:r>
        </a:p>
        <a:p>
          <a:pPr marL="0" indent="0" algn="l"/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 No underlying formulas</a:t>
          </a:r>
        </a:p>
        <a:p>
          <a:pPr marL="0" indent="0" algn="l"/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US" sz="1600" b="1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Use Copy/Paste </a:t>
          </a:r>
          <a:r>
            <a:rPr lang="en-US" sz="1600" b="1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DO NOT</a:t>
          </a:r>
          <a:r>
            <a:rPr lang="en-US" sz="1600" b="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type the values in.</a:t>
          </a:r>
        </a:p>
        <a:p>
          <a:pPr marL="0" indent="0" algn="l"/>
          <a:endParaRPr lang="en-US" sz="1600" b="0" u="non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C1:H18" totalsRowCount="1">
  <autoFilter ref="C1:H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Registered" totalsRowFunction="count"/>
    <tableColumn id="2" name="Day 1" totalsRowFunction="count" dataDxfId="19" totalsRowDxfId="18"/>
    <tableColumn id="3" name="Day 2" totalsRowFunction="count" dataDxfId="17" totalsRowDxfId="16"/>
    <tableColumn id="5" name="Day 3" totalsRowFunction="count" dataDxfId="15" totalsRowDxfId="14"/>
    <tableColumn id="6" name="No-Show" totalsRowFunction="custom" dataDxfId="13" totalsRowDxfId="12">
      <calculatedColumnFormula>IF(COUNTA(Table1[[#This Row],[Day 1]:[Day 3]])=0,"x","")</calculatedColumnFormula>
      <totalsRowFormula>COUNTIF(Table1[No-Show],"x")</totalsRowFormula>
    </tableColumn>
    <tableColumn id="4" name="Fee Paid" totalsRowFunction="sum" dataDxfId="11" totalsRowDxfId="1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" name="Table14" displayName="Table14" ref="C21:H33" totalsRowCount="1">
  <autoFilter ref="C21:H3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Registered" totalsRowFunction="count"/>
    <tableColumn id="2" name="Day 1" totalsRowFunction="count" dataDxfId="9" totalsRowDxfId="8"/>
    <tableColumn id="3" name="Day 2" totalsRowFunction="count" dataDxfId="7" totalsRowDxfId="6"/>
    <tableColumn id="5" name="Day 3" totalsRowFunction="count" dataDxfId="5" totalsRowDxfId="4"/>
    <tableColumn id="6" name="No-Show" totalsRowFunction="custom" dataDxfId="3" totalsRowDxfId="2">
      <calculatedColumnFormula>IF(COUNTA(Table14[[#This Row],[Day 1]:[Day 3]])=0,"x","")</calculatedColumnFormula>
      <totalsRowFormula>COUNTIF(Table14[No-Show],"x")</totalsRowFormula>
    </tableColumn>
    <tableColumn id="4" name="Fee Paid" totalsRowFunction="sum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GridLines="0" tabSelected="1" zoomScale="90" zoomScaleNormal="90" workbookViewId="0">
      <selection activeCell="A6" sqref="A6"/>
    </sheetView>
  </sheetViews>
  <sheetFormatPr defaultRowHeight="14.6" x14ac:dyDescent="0.4"/>
  <cols>
    <col min="1" max="1" width="26.84375" style="10" customWidth="1"/>
    <col min="2" max="2" width="3.3828125" customWidth="1"/>
    <col min="3" max="3" width="21.15234375" bestFit="1" customWidth="1"/>
    <col min="4" max="4" width="12.15234375" style="3" customWidth="1"/>
    <col min="5" max="5" width="11.15234375" style="3" customWidth="1"/>
    <col min="6" max="6" width="13.3046875" customWidth="1"/>
    <col min="7" max="7" width="8.3828125" bestFit="1" customWidth="1"/>
    <col min="8" max="8" width="12.53515625" customWidth="1"/>
    <col min="9" max="9" width="15.3046875" customWidth="1"/>
    <col min="10" max="10" width="11.53515625" customWidth="1"/>
    <col min="11" max="11" width="15.3828125" customWidth="1"/>
    <col min="12" max="12" width="17.3828125" customWidth="1"/>
    <col min="13" max="13" width="13.53515625" customWidth="1"/>
  </cols>
  <sheetData>
    <row r="1" spans="1:13" x14ac:dyDescent="0.4">
      <c r="A1" s="6" t="s">
        <v>36</v>
      </c>
      <c r="C1" t="s">
        <v>3</v>
      </c>
      <c r="D1" s="4" t="s">
        <v>0</v>
      </c>
      <c r="E1" s="4" t="s">
        <v>1</v>
      </c>
      <c r="F1" s="4" t="s">
        <v>2</v>
      </c>
      <c r="G1" s="4" t="s">
        <v>22</v>
      </c>
      <c r="H1" s="3" t="s">
        <v>6</v>
      </c>
    </row>
    <row r="2" spans="1:13" x14ac:dyDescent="0.4">
      <c r="C2" t="s">
        <v>7</v>
      </c>
      <c r="D2" s="3" t="s">
        <v>19</v>
      </c>
      <c r="E2" s="3" t="s">
        <v>19</v>
      </c>
      <c r="F2" s="3" t="s">
        <v>19</v>
      </c>
      <c r="G2" s="3" t="str">
        <f>IF(COUNTA(Table1[[#This Row],[Day 1]:[Day 3]])=0,"x","")</f>
        <v/>
      </c>
      <c r="H2" s="1">
        <v>800</v>
      </c>
    </row>
    <row r="3" spans="1:13" x14ac:dyDescent="0.4">
      <c r="C3" t="s">
        <v>42</v>
      </c>
      <c r="D3" s="3" t="s">
        <v>19</v>
      </c>
      <c r="E3" s="3" t="s">
        <v>19</v>
      </c>
      <c r="F3" s="3" t="s">
        <v>19</v>
      </c>
      <c r="G3" s="3" t="str">
        <f>IF(COUNTA(Table1[[#This Row],[Day 1]:[Day 3]])=0,"x","")</f>
        <v/>
      </c>
      <c r="H3" s="1">
        <v>800</v>
      </c>
      <c r="L3" s="11" t="s">
        <v>41</v>
      </c>
      <c r="M3" s="11"/>
    </row>
    <row r="4" spans="1:13" x14ac:dyDescent="0.4">
      <c r="C4" t="s">
        <v>8</v>
      </c>
      <c r="D4" s="3" t="s">
        <v>19</v>
      </c>
      <c r="E4" s="3" t="s">
        <v>19</v>
      </c>
      <c r="F4" s="3" t="s">
        <v>19</v>
      </c>
      <c r="G4" s="3" t="str">
        <f>IF(COUNTA(Table1[[#This Row],[Day 1]:[Day 3]])=0,"x","")</f>
        <v/>
      </c>
      <c r="H4" s="1">
        <v>650</v>
      </c>
      <c r="L4" s="9" t="s">
        <v>38</v>
      </c>
      <c r="M4" s="9" t="s">
        <v>39</v>
      </c>
    </row>
    <row r="5" spans="1:13" x14ac:dyDescent="0.4">
      <c r="C5" t="s">
        <v>31</v>
      </c>
      <c r="D5" s="3" t="s">
        <v>19</v>
      </c>
      <c r="E5" s="3" t="s">
        <v>19</v>
      </c>
      <c r="F5" s="3" t="s">
        <v>19</v>
      </c>
      <c r="G5" s="3" t="str">
        <f>IF(COUNTA(Table1[[#This Row],[Day 1]:[Day 3]])=0,"x","")</f>
        <v/>
      </c>
      <c r="H5" s="1">
        <v>800</v>
      </c>
      <c r="K5" s="2" t="s">
        <v>3</v>
      </c>
      <c r="L5" s="7"/>
      <c r="M5" s="7"/>
    </row>
    <row r="6" spans="1:13" x14ac:dyDescent="0.4">
      <c r="C6" t="s">
        <v>9</v>
      </c>
      <c r="D6" s="3" t="s">
        <v>19</v>
      </c>
      <c r="F6" s="3"/>
      <c r="G6" s="3" t="str">
        <f>IF(COUNTA(Table1[[#This Row],[Day 1]:[Day 3]])=0,"x","")</f>
        <v/>
      </c>
      <c r="H6" s="1">
        <v>800</v>
      </c>
      <c r="K6" s="2" t="s">
        <v>4</v>
      </c>
      <c r="L6" s="7"/>
      <c r="M6" s="7"/>
    </row>
    <row r="7" spans="1:13" x14ac:dyDescent="0.4">
      <c r="C7" t="s">
        <v>32</v>
      </c>
      <c r="D7" s="3" t="s">
        <v>19</v>
      </c>
      <c r="E7" s="3" t="s">
        <v>19</v>
      </c>
      <c r="F7" s="3" t="s">
        <v>19</v>
      </c>
      <c r="G7" s="3" t="str">
        <f>IF(COUNTA(Table1[[#This Row],[Day 1]:[Day 3]])=0,"x","")</f>
        <v/>
      </c>
      <c r="H7" s="1">
        <v>700</v>
      </c>
      <c r="K7" s="2" t="s">
        <v>5</v>
      </c>
      <c r="L7" s="7"/>
      <c r="M7" s="7"/>
    </row>
    <row r="8" spans="1:13" x14ac:dyDescent="0.4">
      <c r="C8" t="s">
        <v>10</v>
      </c>
      <c r="D8" s="3" t="s">
        <v>19</v>
      </c>
      <c r="E8" s="3" t="s">
        <v>19</v>
      </c>
      <c r="F8" s="3" t="s">
        <v>19</v>
      </c>
      <c r="G8" s="3" t="str">
        <f>IF(COUNTA(Table1[[#This Row],[Day 1]:[Day 3]])=0,"x","")</f>
        <v/>
      </c>
      <c r="H8" s="1">
        <v>450</v>
      </c>
      <c r="K8" s="2" t="s">
        <v>21</v>
      </c>
      <c r="L8" s="7"/>
      <c r="M8" s="7"/>
    </row>
    <row r="9" spans="1:13" x14ac:dyDescent="0.4">
      <c r="C9" t="s">
        <v>11</v>
      </c>
      <c r="D9" s="3" t="s">
        <v>19</v>
      </c>
      <c r="E9" s="3" t="s">
        <v>19</v>
      </c>
      <c r="F9" s="3" t="s">
        <v>19</v>
      </c>
      <c r="G9" s="3" t="str">
        <f>IF(COUNTA(Table1[[#This Row],[Day 1]:[Day 3]])=0,"x","")</f>
        <v/>
      </c>
      <c r="H9" s="1">
        <v>800</v>
      </c>
      <c r="K9" s="2" t="s">
        <v>22</v>
      </c>
      <c r="L9" s="7"/>
      <c r="M9" s="7"/>
    </row>
    <row r="10" spans="1:13" x14ac:dyDescent="0.4">
      <c r="C10" t="s">
        <v>12</v>
      </c>
      <c r="E10" s="3" t="s">
        <v>19</v>
      </c>
      <c r="F10" s="3" t="s">
        <v>19</v>
      </c>
      <c r="G10" s="3" t="str">
        <f>IF(COUNTA(Table1[[#This Row],[Day 1]:[Day 3]])=0,"x","")</f>
        <v/>
      </c>
      <c r="H10" s="1">
        <v>800</v>
      </c>
      <c r="K10" s="2" t="s">
        <v>20</v>
      </c>
      <c r="L10" s="8"/>
      <c r="M10" s="8"/>
    </row>
    <row r="11" spans="1:13" x14ac:dyDescent="0.4">
      <c r="C11" t="s">
        <v>13</v>
      </c>
      <c r="D11" s="3" t="s">
        <v>19</v>
      </c>
      <c r="E11" s="3" t="s">
        <v>19</v>
      </c>
      <c r="F11" s="3"/>
      <c r="G11" s="3" t="str">
        <f>IF(COUNTA(Table1[[#This Row],[Day 1]:[Day 3]])=0,"x","")</f>
        <v/>
      </c>
      <c r="H11" s="1">
        <v>800</v>
      </c>
    </row>
    <row r="12" spans="1:13" x14ac:dyDescent="0.4">
      <c r="C12" t="s">
        <v>14</v>
      </c>
      <c r="F12" s="3"/>
      <c r="G12" s="3" t="str">
        <f>IF(COUNTA(Table1[[#This Row],[Day 1]:[Day 3]])=0,"x","")</f>
        <v>x</v>
      </c>
      <c r="H12" s="1">
        <v>650</v>
      </c>
    </row>
    <row r="13" spans="1:13" x14ac:dyDescent="0.4">
      <c r="C13" t="s">
        <v>15</v>
      </c>
      <c r="D13" s="3" t="s">
        <v>19</v>
      </c>
      <c r="E13" s="3" t="s">
        <v>19</v>
      </c>
      <c r="F13" s="3" t="s">
        <v>19</v>
      </c>
      <c r="G13" s="3" t="str">
        <f>IF(COUNTA(Table1[[#This Row],[Day 1]:[Day 3]])=0,"x","")</f>
        <v/>
      </c>
      <c r="H13" s="1">
        <v>800</v>
      </c>
    </row>
    <row r="14" spans="1:13" x14ac:dyDescent="0.4">
      <c r="C14" t="s">
        <v>16</v>
      </c>
      <c r="F14" s="3"/>
      <c r="G14" s="3" t="str">
        <f>IF(COUNTA(Table1[[#This Row],[Day 1]:[Day 3]])=0,"x","")</f>
        <v>x</v>
      </c>
      <c r="H14" s="1">
        <v>150</v>
      </c>
    </row>
    <row r="15" spans="1:13" x14ac:dyDescent="0.4">
      <c r="C15" t="s">
        <v>40</v>
      </c>
      <c r="D15" s="3" t="s">
        <v>19</v>
      </c>
      <c r="E15" s="3" t="s">
        <v>19</v>
      </c>
      <c r="F15" s="3" t="s">
        <v>19</v>
      </c>
      <c r="G15" s="3" t="str">
        <f>IF(COUNTA(Table1[[#This Row],[Day 1]:[Day 3]])=0,"x","")</f>
        <v/>
      </c>
      <c r="H15" s="1">
        <v>150</v>
      </c>
    </row>
    <row r="16" spans="1:13" x14ac:dyDescent="0.4">
      <c r="C16" t="s">
        <v>18</v>
      </c>
      <c r="D16" s="3" t="s">
        <v>19</v>
      </c>
      <c r="E16" s="3" t="s">
        <v>19</v>
      </c>
      <c r="F16" s="3" t="s">
        <v>19</v>
      </c>
      <c r="G16" s="3" t="str">
        <f>IF(COUNTA(Table1[[#This Row],[Day 1]:[Day 3]])=0,"x","")</f>
        <v/>
      </c>
      <c r="H16" s="1">
        <v>800</v>
      </c>
    </row>
    <row r="17" spans="1:8" x14ac:dyDescent="0.4">
      <c r="C17" t="s">
        <v>17</v>
      </c>
      <c r="E17" s="3" t="s">
        <v>19</v>
      </c>
      <c r="F17" s="3" t="s">
        <v>19</v>
      </c>
      <c r="G17" s="3" t="str">
        <f>IF(COUNTA(Table1[[#This Row],[Day 1]:[Day 3]])=0,"x","")</f>
        <v/>
      </c>
      <c r="H17" s="1">
        <v>650</v>
      </c>
    </row>
    <row r="18" spans="1:8" x14ac:dyDescent="0.4">
      <c r="C18">
        <f>SUBTOTAL(103,Table1[Registered])</f>
        <v>16</v>
      </c>
      <c r="D18" s="3">
        <f>SUBTOTAL(103,Table1[Day 1])</f>
        <v>12</v>
      </c>
      <c r="E18" s="3">
        <f>SUBTOTAL(103,Table1[Day 2])</f>
        <v>13</v>
      </c>
      <c r="F18" s="3">
        <f>SUBTOTAL(103,Table1[Day 3])</f>
        <v>12</v>
      </c>
      <c r="G18" s="3">
        <f>COUNTIF(Table1[No-Show],"x")</f>
        <v>2</v>
      </c>
      <c r="H18" s="1">
        <f>SUBTOTAL(109,Table1[Fee Paid])</f>
        <v>10600</v>
      </c>
    </row>
    <row r="21" spans="1:8" x14ac:dyDescent="0.4">
      <c r="A21" s="6" t="s">
        <v>37</v>
      </c>
      <c r="C21" t="s">
        <v>3</v>
      </c>
      <c r="D21" s="4" t="s">
        <v>0</v>
      </c>
      <c r="E21" s="4" t="s">
        <v>1</v>
      </c>
      <c r="F21" s="4" t="s">
        <v>2</v>
      </c>
      <c r="G21" s="4" t="s">
        <v>22</v>
      </c>
      <c r="H21" s="3" t="s">
        <v>6</v>
      </c>
    </row>
    <row r="22" spans="1:8" x14ac:dyDescent="0.4">
      <c r="C22" t="s">
        <v>23</v>
      </c>
      <c r="E22" s="3" t="s">
        <v>19</v>
      </c>
      <c r="F22" s="3" t="s">
        <v>19</v>
      </c>
      <c r="G22" s="3" t="str">
        <f>IF(COUNTA(Table14[[#This Row],[Day 1]:[Day 3]])=0,"x","")</f>
        <v/>
      </c>
      <c r="H22" s="1">
        <v>950</v>
      </c>
    </row>
    <row r="23" spans="1:8" x14ac:dyDescent="0.4">
      <c r="C23" t="s">
        <v>24</v>
      </c>
      <c r="D23" s="3" t="s">
        <v>19</v>
      </c>
      <c r="F23" s="3" t="s">
        <v>19</v>
      </c>
      <c r="G23" s="3" t="str">
        <f>IF(COUNTA(Table14[[#This Row],[Day 1]:[Day 3]])=0,"x","")</f>
        <v/>
      </c>
      <c r="H23" s="1">
        <v>950</v>
      </c>
    </row>
    <row r="24" spans="1:8" x14ac:dyDescent="0.4">
      <c r="C24" t="s">
        <v>34</v>
      </c>
      <c r="D24" s="3" t="s">
        <v>19</v>
      </c>
      <c r="E24" s="3" t="s">
        <v>19</v>
      </c>
      <c r="F24" s="3" t="s">
        <v>19</v>
      </c>
      <c r="G24" s="5" t="str">
        <f>IF(COUNTA(Table14[[#This Row],[Day 1]:[Day 3]])=0,"x","")</f>
        <v/>
      </c>
      <c r="H24" s="1">
        <v>950</v>
      </c>
    </row>
    <row r="25" spans="1:8" x14ac:dyDescent="0.4">
      <c r="C25" t="s">
        <v>35</v>
      </c>
      <c r="D25" s="3" t="s">
        <v>19</v>
      </c>
      <c r="E25" s="3" t="s">
        <v>19</v>
      </c>
      <c r="F25" s="3" t="s">
        <v>19</v>
      </c>
      <c r="G25" s="3" t="str">
        <f>IF(COUNTA(Table14[[#This Row],[Day 1]:[Day 3]])=0,"x","")</f>
        <v/>
      </c>
      <c r="H25" s="1">
        <v>700</v>
      </c>
    </row>
    <row r="26" spans="1:8" x14ac:dyDescent="0.4">
      <c r="C26" t="s">
        <v>25</v>
      </c>
      <c r="D26" s="3" t="s">
        <v>19</v>
      </c>
      <c r="E26" s="3" t="s">
        <v>19</v>
      </c>
      <c r="F26" s="3" t="s">
        <v>19</v>
      </c>
      <c r="G26" s="3" t="str">
        <f>IF(COUNTA(Table14[[#This Row],[Day 1]:[Day 3]])=0,"x","")</f>
        <v/>
      </c>
      <c r="H26" s="1">
        <v>950</v>
      </c>
    </row>
    <row r="27" spans="1:8" x14ac:dyDescent="0.4">
      <c r="C27" t="s">
        <v>26</v>
      </c>
      <c r="D27" s="3" t="s">
        <v>19</v>
      </c>
      <c r="E27" s="3" t="s">
        <v>19</v>
      </c>
      <c r="F27" s="3" t="s">
        <v>19</v>
      </c>
      <c r="G27" s="3" t="str">
        <f>IF(COUNTA(Table14[[#This Row],[Day 1]:[Day 3]])=0,"x","")</f>
        <v/>
      </c>
      <c r="H27" s="1">
        <v>675</v>
      </c>
    </row>
    <row r="28" spans="1:8" x14ac:dyDescent="0.4">
      <c r="C28" t="s">
        <v>27</v>
      </c>
      <c r="D28" s="3" t="s">
        <v>19</v>
      </c>
      <c r="E28" s="3" t="s">
        <v>19</v>
      </c>
      <c r="F28" s="3" t="s">
        <v>19</v>
      </c>
      <c r="G28" s="3" t="str">
        <f>IF(COUNTA(Table14[[#This Row],[Day 1]:[Day 3]])=0,"x","")</f>
        <v/>
      </c>
      <c r="H28" s="1">
        <v>950</v>
      </c>
    </row>
    <row r="29" spans="1:8" x14ac:dyDescent="0.4">
      <c r="C29" t="s">
        <v>33</v>
      </c>
      <c r="D29" s="3" t="s">
        <v>19</v>
      </c>
      <c r="E29" s="3" t="s">
        <v>19</v>
      </c>
      <c r="F29" s="3" t="s">
        <v>19</v>
      </c>
      <c r="G29" s="3" t="str">
        <f>IF(COUNTA(Table14[[#This Row],[Day 1]:[Day 3]])=0,"x","")</f>
        <v/>
      </c>
      <c r="H29" s="1">
        <v>850</v>
      </c>
    </row>
    <row r="30" spans="1:8" x14ac:dyDescent="0.4">
      <c r="C30" t="s">
        <v>28</v>
      </c>
      <c r="E30" s="3" t="s">
        <v>19</v>
      </c>
      <c r="F30" s="3" t="s">
        <v>19</v>
      </c>
      <c r="G30" s="3" t="str">
        <f>IF(COUNTA(Table14[[#This Row],[Day 1]:[Day 3]])=0,"x","")</f>
        <v/>
      </c>
      <c r="H30" s="1">
        <v>650</v>
      </c>
    </row>
    <row r="31" spans="1:8" x14ac:dyDescent="0.4">
      <c r="C31" t="s">
        <v>29</v>
      </c>
      <c r="E31" s="3" t="s">
        <v>19</v>
      </c>
      <c r="F31" s="3" t="s">
        <v>19</v>
      </c>
      <c r="G31" s="3" t="str">
        <f>IF(COUNTA(Table14[[#This Row],[Day 1]:[Day 3]])=0,"x","")</f>
        <v/>
      </c>
      <c r="H31" s="1">
        <v>950</v>
      </c>
    </row>
    <row r="32" spans="1:8" x14ac:dyDescent="0.4">
      <c r="C32" t="s">
        <v>30</v>
      </c>
      <c r="D32" s="3" t="s">
        <v>19</v>
      </c>
      <c r="E32" s="3" t="s">
        <v>19</v>
      </c>
      <c r="F32" s="3"/>
      <c r="G32" s="3" t="str">
        <f>IF(COUNTA(Table14[[#This Row],[Day 1]:[Day 3]])=0,"x","")</f>
        <v/>
      </c>
      <c r="H32" s="1">
        <v>835</v>
      </c>
    </row>
    <row r="33" spans="3:8" x14ac:dyDescent="0.4">
      <c r="C33">
        <f>SUBTOTAL(103,Table14[Registered])</f>
        <v>11</v>
      </c>
      <c r="D33" s="3">
        <f>SUBTOTAL(103,Table14[Day 1])</f>
        <v>8</v>
      </c>
      <c r="E33" s="3">
        <f>SUBTOTAL(103,Table14[Day 2])</f>
        <v>10</v>
      </c>
      <c r="F33" s="3">
        <f>SUBTOTAL(103,Table14[Day 3])</f>
        <v>10</v>
      </c>
      <c r="G33" s="3">
        <f>COUNTIF(Table14[No-Show],"x")</f>
        <v>0</v>
      </c>
      <c r="H33" s="1">
        <f>SUBTOTAL(109,Table14[Fee Paid])</f>
        <v>9410</v>
      </c>
    </row>
  </sheetData>
  <mergeCells count="1">
    <mergeCell ref="L3:M3"/>
  </mergeCells>
  <pageMargins left="0.7" right="0.7" top="0.75" bottom="0.75" header="0.3" footer="0.3"/>
  <pageSetup orientation="portrait" horizontalDpi="360" verticalDpi="360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Oz du Soleil</cp:lastModifiedBy>
  <dcterms:created xsi:type="dcterms:W3CDTF">2018-04-25T21:09:35Z</dcterms:created>
  <dcterms:modified xsi:type="dcterms:W3CDTF">2018-05-22T16:43:07Z</dcterms:modified>
</cp:coreProperties>
</file>