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Oz du Soleil\Desktop\Q3 2020\"/>
    </mc:Choice>
  </mc:AlternateContent>
  <xr:revisionPtr revIDLastSave="0" documentId="13_ncr:1_{0AB4A168-76E6-4290-8BF6-739358F15D19}" xr6:coauthVersionLast="45" xr6:coauthVersionMax="45" xr10:uidLastSave="{00000000-0000-0000-0000-000000000000}"/>
  <bookViews>
    <workbookView xWindow="-103" yWindow="-103" windowWidth="22149" windowHeight="12549" xr2:uid="{F1AF9EE5-552A-4E8F-8B99-7F1A72156D16}"/>
  </bookViews>
  <sheets>
    <sheet name="Summary" sheetId="1" r:id="rId1"/>
    <sheet name="Friends" sheetId="2" r:id="rId2"/>
    <sheet name="Family" sheetId="3" r:id="rId3"/>
    <sheet name="Details" sheetId="4" r:id="rId4"/>
  </sheets>
  <definedNames>
    <definedName name="dinner">Details!$E$14:$E$18</definedName>
    <definedName name="venue">Details!$B$14:$B$17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4" l="1"/>
  <c r="C5" i="1" s="1"/>
  <c r="D3" i="4"/>
  <c r="C6" i="1" s="1"/>
  <c r="D4" i="1"/>
  <c r="D3" i="1"/>
  <c r="C4" i="1"/>
  <c r="C3" i="1"/>
  <c r="C8" i="1" l="1"/>
  <c r="C9" i="1" s="1"/>
  <c r="C12" i="1" s="1"/>
</calcChain>
</file>

<file path=xl/sharedStrings.xml><?xml version="1.0" encoding="utf-8"?>
<sst xmlns="http://schemas.openxmlformats.org/spreadsheetml/2006/main" count="153" uniqueCount="108">
  <si>
    <t>Name</t>
  </si>
  <si>
    <t>Total Family</t>
  </si>
  <si>
    <t>Total Friends</t>
  </si>
  <si>
    <t>Dinner</t>
  </si>
  <si>
    <t>Dinner (per person)</t>
  </si>
  <si>
    <t>Dinner Cost</t>
  </si>
  <si>
    <t>Winona</t>
  </si>
  <si>
    <t>Alana</t>
  </si>
  <si>
    <t>Kabos</t>
  </si>
  <si>
    <t>Amanda</t>
  </si>
  <si>
    <t>Ekaterina</t>
  </si>
  <si>
    <t>Nicolas</t>
  </si>
  <si>
    <t>Roy</t>
  </si>
  <si>
    <t>Ilias</t>
  </si>
  <si>
    <t>Dylan</t>
  </si>
  <si>
    <t>Tyrone</t>
  </si>
  <si>
    <t>Larry</t>
  </si>
  <si>
    <t>Carvell</t>
  </si>
  <si>
    <t>Earl</t>
  </si>
  <si>
    <t>Megan</t>
  </si>
  <si>
    <t>Iva</t>
  </si>
  <si>
    <t>Anton</t>
  </si>
  <si>
    <t>Eva</t>
  </si>
  <si>
    <t>Storm</t>
  </si>
  <si>
    <t>Ezmerelda</t>
  </si>
  <si>
    <t>Ellie</t>
  </si>
  <si>
    <t>Mel</t>
  </si>
  <si>
    <t>Chance</t>
  </si>
  <si>
    <t>Joella</t>
  </si>
  <si>
    <t>Dash</t>
  </si>
  <si>
    <t>Martina</t>
  </si>
  <si>
    <t>Sky</t>
  </si>
  <si>
    <t>Zoe</t>
  </si>
  <si>
    <t>Tracy</t>
  </si>
  <si>
    <t>Israel</t>
  </si>
  <si>
    <t>Aïcha</t>
  </si>
  <si>
    <t>Stella</t>
  </si>
  <si>
    <t>Lorinda</t>
  </si>
  <si>
    <t>MacCurtis</t>
  </si>
  <si>
    <t>Jeanetta</t>
  </si>
  <si>
    <t>Billy</t>
  </si>
  <si>
    <t>Hermosa</t>
  </si>
  <si>
    <t>Peta</t>
  </si>
  <si>
    <t>Jerry</t>
  </si>
  <si>
    <t>Kate</t>
  </si>
  <si>
    <t>x</t>
  </si>
  <si>
    <t>Woody</t>
  </si>
  <si>
    <t>Listed</t>
  </si>
  <si>
    <t>Quintus</t>
  </si>
  <si>
    <t>Maine</t>
  </si>
  <si>
    <t>Indigo</t>
  </si>
  <si>
    <t>Tomaas</t>
  </si>
  <si>
    <t>Winnie</t>
  </si>
  <si>
    <t>Liliane</t>
  </si>
  <si>
    <t>Raylene</t>
  </si>
  <si>
    <t>Anna</t>
  </si>
  <si>
    <t>Sharla</t>
  </si>
  <si>
    <t>Lucas</t>
  </si>
  <si>
    <t>Juhani</t>
  </si>
  <si>
    <t>Sherwood</t>
  </si>
  <si>
    <t>Ana</t>
  </si>
  <si>
    <t>Rina</t>
  </si>
  <si>
    <t>Jared</t>
  </si>
  <si>
    <t>Emogene</t>
  </si>
  <si>
    <t>Honey</t>
  </si>
  <si>
    <t>Blanche</t>
  </si>
  <si>
    <t>Seda</t>
  </si>
  <si>
    <t>Mora</t>
  </si>
  <si>
    <t>Alysia</t>
  </si>
  <si>
    <t>Salena</t>
  </si>
  <si>
    <t>Hamish</t>
  </si>
  <si>
    <t>Louis</t>
  </si>
  <si>
    <t>Pete</t>
  </si>
  <si>
    <t>Rachel</t>
  </si>
  <si>
    <t>Pavel</t>
  </si>
  <si>
    <t>Jaden</t>
  </si>
  <si>
    <t>Jodie</t>
  </si>
  <si>
    <t>David</t>
  </si>
  <si>
    <t>Nash</t>
  </si>
  <si>
    <t>Marylin</t>
  </si>
  <si>
    <t>Lance</t>
  </si>
  <si>
    <t>Jill</t>
  </si>
  <si>
    <t>Davan</t>
  </si>
  <si>
    <t>Clemens</t>
  </si>
  <si>
    <t>Emanuel</t>
  </si>
  <si>
    <t>Bruce</t>
  </si>
  <si>
    <t>Caitlyn</t>
  </si>
  <si>
    <t>Cory</t>
  </si>
  <si>
    <t>Tea</t>
  </si>
  <si>
    <t>Venues</t>
  </si>
  <si>
    <t>Venue1</t>
  </si>
  <si>
    <t>Venue2</t>
  </si>
  <si>
    <t>Venue3</t>
  </si>
  <si>
    <t>Venue4</t>
  </si>
  <si>
    <t>Cost</t>
  </si>
  <si>
    <t>Dinner1</t>
  </si>
  <si>
    <t>Dinner2</t>
  </si>
  <si>
    <t>VENUE</t>
  </si>
  <si>
    <t>DINNER</t>
  </si>
  <si>
    <t>Venue</t>
  </si>
  <si>
    <t>Event Cost</t>
  </si>
  <si>
    <t>Dinner3</t>
  </si>
  <si>
    <t>MAXIMUM BUDGET</t>
  </si>
  <si>
    <t>Dinner4</t>
  </si>
  <si>
    <t>Dinner5</t>
  </si>
  <si>
    <t>Invite</t>
  </si>
  <si>
    <t>Intive</t>
  </si>
  <si>
    <t>Invite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</si>
</sst>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8"/>
      <name val="Century Gothic"/>
      <family val="2"/>
      <scheme val="minor"/>
    </font>
    <font>
      <b/>
      <sz val="11"/>
      <color rgb="FFFF0000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0" fontId="2" fillId="0" borderId="0" xfId="0" applyFont="1"/>
    <xf numFmtId="4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4" fillId="0" borderId="0" xfId="0" applyFont="1"/>
    <xf numFmtId="6" fontId="4" fillId="0" borderId="0" xfId="0" applyNumberFormat="1" applyFont="1"/>
  </cellXfs>
  <cellStyles count="2">
    <cellStyle name="Currency" xfId="1" builtinId="4"/>
    <cellStyle name="Normal" xfId="0" builtinId="0"/>
  </cellStyles>
  <dxfs count="5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ill>
        <patternFill>
          <bgColor rgb="FFFFFF00"/>
        </patternFill>
      </fill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195037</xdr:colOff>
      <xdr:row>5</xdr:row>
      <xdr:rowOff>127907</xdr:rowOff>
    </xdr:from>
    <xdr:to>
      <xdr:col>12</xdr:col>
      <xdr:colOff>233298</xdr:colOff>
      <xdr:row>15</xdr:row>
      <xdr:rowOff>76533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403EF659-955C-4E35-86E6-65F2790E0D96}"/>
            </a:ext>
          </a:extLst>
        </xdr:cNvPr>
        <xdr:cNvSpPr/>
      </xdr:nvSpPr>
      <xdr:spPr>
        <a:xfrm>
          <a:off x="5175251" y="1057729"/>
          <a:ext cx="4229261" cy="1808268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 u="sng"/>
            <a:t>OBJECTIVES</a:t>
          </a:r>
        </a:p>
        <a:p>
          <a:pPr algn="l"/>
          <a:endParaRPr lang="en-US" sz="1400" b="1"/>
        </a:p>
        <a:p>
          <a:pPr algn="l"/>
          <a:r>
            <a:rPr lang="en-US" sz="1400" b="1"/>
            <a:t>-  Open</a:t>
          </a:r>
          <a:r>
            <a:rPr lang="en-US" sz="1400" b="1" baseline="0"/>
            <a:t> a new window</a:t>
          </a:r>
        </a:p>
        <a:p>
          <a:pPr algn="l"/>
          <a:r>
            <a:rPr lang="en-US" sz="1400" b="1" baseline="0"/>
            <a:t>-  Arrange the windows so you can see both</a:t>
          </a:r>
        </a:p>
        <a:p>
          <a:pPr algn="l"/>
          <a:r>
            <a:rPr lang="en-US" sz="1400" b="1" baseline="0"/>
            <a:t>-  Adjust the invitations and options and watch the changes in the summary</a:t>
          </a:r>
          <a:endParaRPr lang="en-US" sz="14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2B65D7-0DBA-4EFF-B828-DA236D3A3F9A}" name="Table2" displayName="Table2" ref="B2:C54" totalsRowShown="0" headerRowDxfId="4">
  <autoFilter ref="B2:C54" xr:uid="{251B4CF6-BD69-4A2F-8AD2-323B9F23DA3D}">
    <filterColumn colId="0" hiddenButton="1"/>
    <filterColumn colId="1" hiddenButton="1"/>
  </autoFilter>
  <sortState xmlns:xlrd2="http://schemas.microsoft.com/office/spreadsheetml/2017/richdata2" ref="B3:C54">
    <sortCondition ref="B42"/>
  </sortState>
  <tableColumns count="2">
    <tableColumn id="1" xr3:uid="{037D7667-ECA4-4D61-B13B-976252B76F78}" name="Name"/>
    <tableColumn id="2" xr3:uid="{557638CB-282F-452C-B792-636234064182}" name="Intive" dataDxfId="3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F42F98-568D-4C19-911D-99F031983795}" name="Table1" displayName="Table1" ref="B2:C33" totalsRowShown="0">
  <autoFilter ref="B2:C33" xr:uid="{2A257210-4F9C-4D0D-B791-31CB5AAAD321}">
    <filterColumn colId="0" hiddenButton="1"/>
    <filterColumn colId="1" hiddenButton="1"/>
  </autoFilter>
  <sortState xmlns:xlrd2="http://schemas.microsoft.com/office/spreadsheetml/2017/richdata2" ref="B3:C33">
    <sortCondition ref="B8"/>
  </sortState>
  <tableColumns count="2">
    <tableColumn id="1" xr3:uid="{7C5C0E50-DB8E-4173-A01B-17219DEF585D}" name="Name"/>
    <tableColumn id="2" xr3:uid="{3A60EF0C-84DB-45DC-B552-D8EB0DFFC196}" name="Invite" dataDxfId="2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2D062-9439-4E36-B8BE-29108AD255E3}">
  <dimension ref="B2:D14"/>
  <sheetViews>
    <sheetView showGridLines="0" tabSelected="1" zoomScale="120" zoomScaleNormal="120" workbookViewId="0">
      <selection activeCell="B9" sqref="B9"/>
    </sheetView>
  </sheetViews>
  <sheetFormatPr defaultRowHeight="14.6" x14ac:dyDescent="0.35"/>
  <cols>
    <col min="2" max="2" width="18.42578125" bestFit="1" customWidth="1"/>
    <col min="3" max="3" width="10.2109375" bestFit="1" customWidth="1"/>
  </cols>
  <sheetData>
    <row r="2" spans="2:4" x14ac:dyDescent="0.35">
      <c r="C2" s="4" t="s">
        <v>105</v>
      </c>
      <c r="D2" s="4" t="s">
        <v>47</v>
      </c>
    </row>
    <row r="3" spans="2:4" x14ac:dyDescent="0.35">
      <c r="B3" t="s">
        <v>1</v>
      </c>
      <c r="C3" s="5">
        <f>COUNTA(Table1[Invite])</f>
        <v>18</v>
      </c>
      <c r="D3" s="5">
        <f>COUNTA(Table1[Name])</f>
        <v>31</v>
      </c>
    </row>
    <row r="4" spans="2:4" x14ac:dyDescent="0.35">
      <c r="B4" t="s">
        <v>2</v>
      </c>
      <c r="C4" s="5">
        <f>COUNTA(Table2[Intive])</f>
        <v>21</v>
      </c>
      <c r="D4" s="5">
        <f>COUNTA(Table2[Name])</f>
        <v>52</v>
      </c>
    </row>
    <row r="5" spans="2:4" x14ac:dyDescent="0.35">
      <c r="B5" t="s">
        <v>4</v>
      </c>
      <c r="C5" s="1">
        <f>Details!D4</f>
        <v>26</v>
      </c>
    </row>
    <row r="6" spans="2:4" x14ac:dyDescent="0.35">
      <c r="B6" t="s">
        <v>99</v>
      </c>
      <c r="C6" s="3">
        <f>Details!D3</f>
        <v>1845</v>
      </c>
    </row>
    <row r="8" spans="2:4" x14ac:dyDescent="0.35">
      <c r="B8" s="2" t="s">
        <v>107</v>
      </c>
      <c r="C8">
        <f>C4+C3</f>
        <v>39</v>
      </c>
    </row>
    <row r="9" spans="2:4" x14ac:dyDescent="0.35">
      <c r="B9" s="2" t="s">
        <v>5</v>
      </c>
      <c r="C9" s="3">
        <f>C5*C8</f>
        <v>1014</v>
      </c>
      <c r="D9" s="3"/>
    </row>
    <row r="12" spans="2:4" x14ac:dyDescent="0.35">
      <c r="B12" s="2" t="s">
        <v>100</v>
      </c>
      <c r="C12" s="3">
        <f>C6+C9</f>
        <v>2859</v>
      </c>
    </row>
    <row r="14" spans="2:4" x14ac:dyDescent="0.35">
      <c r="B14" s="7" t="s">
        <v>102</v>
      </c>
      <c r="C14" s="8">
        <v>3000</v>
      </c>
    </row>
  </sheetData>
  <conditionalFormatting sqref="C12">
    <cfRule type="cellIs" dxfId="1" priority="1" operator="greaterThan">
      <formula>$C$14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EA7B6-77E2-49BF-AE9F-FF90091C28A2}">
  <dimension ref="B2:C54"/>
  <sheetViews>
    <sheetView showGridLines="0" workbookViewId="0">
      <selection activeCell="C3" sqref="C3"/>
    </sheetView>
  </sheetViews>
  <sheetFormatPr defaultRowHeight="14.6" x14ac:dyDescent="0.35"/>
  <cols>
    <col min="2" max="2" width="11.7109375" customWidth="1"/>
    <col min="3" max="3" width="9.140625" style="5"/>
  </cols>
  <sheetData>
    <row r="2" spans="2:3" x14ac:dyDescent="0.35">
      <c r="B2" s="2" t="s">
        <v>0</v>
      </c>
      <c r="C2" s="4" t="s">
        <v>106</v>
      </c>
    </row>
    <row r="3" spans="2:3" x14ac:dyDescent="0.35">
      <c r="B3" t="s">
        <v>7</v>
      </c>
      <c r="C3" s="5" t="s">
        <v>45</v>
      </c>
    </row>
    <row r="4" spans="2:3" x14ac:dyDescent="0.35">
      <c r="B4" t="s">
        <v>68</v>
      </c>
      <c r="C4" s="5" t="s">
        <v>45</v>
      </c>
    </row>
    <row r="5" spans="2:3" x14ac:dyDescent="0.35">
      <c r="B5" t="s">
        <v>9</v>
      </c>
      <c r="C5" s="5" t="s">
        <v>45</v>
      </c>
    </row>
    <row r="6" spans="2:3" x14ac:dyDescent="0.35">
      <c r="B6" t="s">
        <v>55</v>
      </c>
    </row>
    <row r="7" spans="2:3" x14ac:dyDescent="0.35">
      <c r="B7" t="s">
        <v>21</v>
      </c>
    </row>
    <row r="8" spans="2:3" x14ac:dyDescent="0.35">
      <c r="B8" t="s">
        <v>85</v>
      </c>
    </row>
    <row r="9" spans="2:3" x14ac:dyDescent="0.35">
      <c r="B9" t="s">
        <v>86</v>
      </c>
    </row>
    <row r="10" spans="2:3" x14ac:dyDescent="0.35">
      <c r="B10" t="s">
        <v>17</v>
      </c>
      <c r="C10" s="5" t="s">
        <v>45</v>
      </c>
    </row>
    <row r="11" spans="2:3" x14ac:dyDescent="0.35">
      <c r="B11" t="s">
        <v>83</v>
      </c>
    </row>
    <row r="12" spans="2:3" x14ac:dyDescent="0.35">
      <c r="B12" t="s">
        <v>87</v>
      </c>
      <c r="C12" s="5" t="s">
        <v>45</v>
      </c>
    </row>
    <row r="13" spans="2:3" x14ac:dyDescent="0.35">
      <c r="B13" t="s">
        <v>82</v>
      </c>
    </row>
    <row r="14" spans="2:3" x14ac:dyDescent="0.35">
      <c r="B14" t="s">
        <v>77</v>
      </c>
      <c r="C14" s="5" t="s">
        <v>45</v>
      </c>
    </row>
    <row r="15" spans="2:3" x14ac:dyDescent="0.35">
      <c r="B15" t="s">
        <v>14</v>
      </c>
    </row>
    <row r="16" spans="2:3" x14ac:dyDescent="0.35">
      <c r="B16" t="s">
        <v>18</v>
      </c>
    </row>
    <row r="17" spans="2:3" x14ac:dyDescent="0.35">
      <c r="B17" t="s">
        <v>10</v>
      </c>
      <c r="C17" s="5" t="s">
        <v>45</v>
      </c>
    </row>
    <row r="18" spans="2:3" x14ac:dyDescent="0.35">
      <c r="B18" t="s">
        <v>25</v>
      </c>
      <c r="C18" s="5" t="s">
        <v>45</v>
      </c>
    </row>
    <row r="19" spans="2:3" x14ac:dyDescent="0.35">
      <c r="B19" t="s">
        <v>84</v>
      </c>
      <c r="C19" s="5" t="s">
        <v>45</v>
      </c>
    </row>
    <row r="20" spans="2:3" x14ac:dyDescent="0.35">
      <c r="B20" t="s">
        <v>22</v>
      </c>
      <c r="C20" s="5" t="s">
        <v>45</v>
      </c>
    </row>
    <row r="21" spans="2:3" x14ac:dyDescent="0.35">
      <c r="B21" t="s">
        <v>24</v>
      </c>
      <c r="C21" s="5" t="s">
        <v>45</v>
      </c>
    </row>
    <row r="22" spans="2:3" x14ac:dyDescent="0.35">
      <c r="B22" t="s">
        <v>70</v>
      </c>
      <c r="C22" s="5" t="s">
        <v>45</v>
      </c>
    </row>
    <row r="23" spans="2:3" x14ac:dyDescent="0.35">
      <c r="B23" t="s">
        <v>13</v>
      </c>
      <c r="C23" s="5" t="s">
        <v>45</v>
      </c>
    </row>
    <row r="24" spans="2:3" x14ac:dyDescent="0.35">
      <c r="B24" t="s">
        <v>50</v>
      </c>
      <c r="C24" s="5" t="s">
        <v>45</v>
      </c>
    </row>
    <row r="25" spans="2:3" x14ac:dyDescent="0.35">
      <c r="B25" t="s">
        <v>20</v>
      </c>
      <c r="C25" s="5" t="s">
        <v>45</v>
      </c>
    </row>
    <row r="26" spans="2:3" x14ac:dyDescent="0.35">
      <c r="B26" t="s">
        <v>75</v>
      </c>
    </row>
    <row r="27" spans="2:3" x14ac:dyDescent="0.35">
      <c r="B27" t="s">
        <v>81</v>
      </c>
      <c r="C27" s="5" t="s">
        <v>45</v>
      </c>
    </row>
    <row r="28" spans="2:3" x14ac:dyDescent="0.35">
      <c r="B28" t="s">
        <v>76</v>
      </c>
    </row>
    <row r="29" spans="2:3" x14ac:dyDescent="0.35">
      <c r="B29" t="s">
        <v>8</v>
      </c>
    </row>
    <row r="30" spans="2:3" x14ac:dyDescent="0.35">
      <c r="B30" t="s">
        <v>80</v>
      </c>
    </row>
    <row r="31" spans="2:3" x14ac:dyDescent="0.35">
      <c r="B31" t="s">
        <v>16</v>
      </c>
    </row>
    <row r="32" spans="2:3" x14ac:dyDescent="0.35">
      <c r="B32" t="s">
        <v>53</v>
      </c>
    </row>
    <row r="33" spans="2:3" x14ac:dyDescent="0.35">
      <c r="B33" t="s">
        <v>71</v>
      </c>
    </row>
    <row r="34" spans="2:3" x14ac:dyDescent="0.35">
      <c r="B34" t="s">
        <v>49</v>
      </c>
    </row>
    <row r="35" spans="2:3" x14ac:dyDescent="0.35">
      <c r="B35" t="s">
        <v>79</v>
      </c>
      <c r="C35" s="5" t="s">
        <v>45</v>
      </c>
    </row>
    <row r="36" spans="2:3" x14ac:dyDescent="0.35">
      <c r="B36" t="s">
        <v>19</v>
      </c>
    </row>
    <row r="37" spans="2:3" x14ac:dyDescent="0.35">
      <c r="B37" t="s">
        <v>26</v>
      </c>
    </row>
    <row r="38" spans="2:3" x14ac:dyDescent="0.35">
      <c r="B38" t="s">
        <v>67</v>
      </c>
    </row>
    <row r="39" spans="2:3" x14ac:dyDescent="0.35">
      <c r="B39" t="s">
        <v>78</v>
      </c>
      <c r="C39" s="5" t="s">
        <v>45</v>
      </c>
    </row>
    <row r="40" spans="2:3" x14ac:dyDescent="0.35">
      <c r="B40" t="s">
        <v>11</v>
      </c>
    </row>
    <row r="41" spans="2:3" x14ac:dyDescent="0.35">
      <c r="B41" t="s">
        <v>74</v>
      </c>
      <c r="C41" s="5" t="s">
        <v>45</v>
      </c>
    </row>
    <row r="42" spans="2:3" x14ac:dyDescent="0.35">
      <c r="B42" t="s">
        <v>72</v>
      </c>
    </row>
    <row r="43" spans="2:3" x14ac:dyDescent="0.35">
      <c r="B43" t="s">
        <v>48</v>
      </c>
    </row>
    <row r="44" spans="2:3" x14ac:dyDescent="0.35">
      <c r="B44" t="s">
        <v>73</v>
      </c>
    </row>
    <row r="45" spans="2:3" x14ac:dyDescent="0.35">
      <c r="B45" t="s">
        <v>54</v>
      </c>
    </row>
    <row r="46" spans="2:3" x14ac:dyDescent="0.35">
      <c r="B46" t="s">
        <v>12</v>
      </c>
    </row>
    <row r="47" spans="2:3" x14ac:dyDescent="0.35">
      <c r="B47" t="s">
        <v>69</v>
      </c>
    </row>
    <row r="48" spans="2:3" x14ac:dyDescent="0.35">
      <c r="B48" t="s">
        <v>56</v>
      </c>
    </row>
    <row r="49" spans="2:3" x14ac:dyDescent="0.35">
      <c r="B49" t="s">
        <v>23</v>
      </c>
    </row>
    <row r="50" spans="2:3" x14ac:dyDescent="0.35">
      <c r="B50" t="s">
        <v>88</v>
      </c>
    </row>
    <row r="51" spans="2:3" x14ac:dyDescent="0.35">
      <c r="B51" t="s">
        <v>51</v>
      </c>
    </row>
    <row r="52" spans="2:3" x14ac:dyDescent="0.35">
      <c r="B52" t="s">
        <v>15</v>
      </c>
      <c r="C52" s="5" t="s">
        <v>45</v>
      </c>
    </row>
    <row r="53" spans="2:3" x14ac:dyDescent="0.35">
      <c r="B53" t="s">
        <v>52</v>
      </c>
      <c r="C53" s="5" t="s">
        <v>45</v>
      </c>
    </row>
    <row r="54" spans="2:3" x14ac:dyDescent="0.35">
      <c r="B54" t="s">
        <v>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AAFC1-27A8-4798-983A-1FE127F988CC}">
  <dimension ref="B2:C33"/>
  <sheetViews>
    <sheetView showGridLines="0" workbookViewId="0">
      <selection activeCell="C3" sqref="C3"/>
    </sheetView>
  </sheetViews>
  <sheetFormatPr defaultRowHeight="14.6" x14ac:dyDescent="0.35"/>
  <cols>
    <col min="2" max="2" width="12.28515625" customWidth="1"/>
    <col min="3" max="3" width="9.140625" style="5"/>
  </cols>
  <sheetData>
    <row r="2" spans="2:3" x14ac:dyDescent="0.35">
      <c r="B2" t="s">
        <v>0</v>
      </c>
      <c r="C2" s="5" t="s">
        <v>105</v>
      </c>
    </row>
    <row r="3" spans="2:3" x14ac:dyDescent="0.35">
      <c r="B3" t="s">
        <v>35</v>
      </c>
      <c r="C3" s="5" t="s">
        <v>45</v>
      </c>
    </row>
    <row r="4" spans="2:3" x14ac:dyDescent="0.35">
      <c r="B4" t="s">
        <v>60</v>
      </c>
      <c r="C4" s="5" t="s">
        <v>45</v>
      </c>
    </row>
    <row r="5" spans="2:3" x14ac:dyDescent="0.35">
      <c r="B5" t="s">
        <v>40</v>
      </c>
    </row>
    <row r="6" spans="2:3" x14ac:dyDescent="0.35">
      <c r="B6" t="s">
        <v>65</v>
      </c>
      <c r="C6" s="5" t="s">
        <v>45</v>
      </c>
    </row>
    <row r="7" spans="2:3" x14ac:dyDescent="0.35">
      <c r="B7" t="s">
        <v>27</v>
      </c>
      <c r="C7" s="5" t="s">
        <v>45</v>
      </c>
    </row>
    <row r="8" spans="2:3" x14ac:dyDescent="0.35">
      <c r="B8" t="s">
        <v>29</v>
      </c>
    </row>
    <row r="9" spans="2:3" x14ac:dyDescent="0.35">
      <c r="B9" t="s">
        <v>25</v>
      </c>
    </row>
    <row r="10" spans="2:3" x14ac:dyDescent="0.35">
      <c r="B10" t="s">
        <v>63</v>
      </c>
      <c r="C10" s="5" t="s">
        <v>45</v>
      </c>
    </row>
    <row r="11" spans="2:3" x14ac:dyDescent="0.35">
      <c r="B11" t="s">
        <v>41</v>
      </c>
      <c r="C11" s="5" t="s">
        <v>45</v>
      </c>
    </row>
    <row r="12" spans="2:3" x14ac:dyDescent="0.35">
      <c r="B12" t="s">
        <v>64</v>
      </c>
      <c r="C12" s="5" t="s">
        <v>45</v>
      </c>
    </row>
    <row r="13" spans="2:3" x14ac:dyDescent="0.35">
      <c r="B13" t="s">
        <v>34</v>
      </c>
      <c r="C13" s="5" t="s">
        <v>45</v>
      </c>
    </row>
    <row r="14" spans="2:3" x14ac:dyDescent="0.35">
      <c r="B14" t="s">
        <v>62</v>
      </c>
      <c r="C14" s="5" t="s">
        <v>45</v>
      </c>
    </row>
    <row r="15" spans="2:3" x14ac:dyDescent="0.35">
      <c r="B15" t="s">
        <v>39</v>
      </c>
    </row>
    <row r="16" spans="2:3" x14ac:dyDescent="0.35">
      <c r="B16" t="s">
        <v>43</v>
      </c>
      <c r="C16" s="5" t="s">
        <v>45</v>
      </c>
    </row>
    <row r="17" spans="2:3" x14ac:dyDescent="0.35">
      <c r="B17" t="s">
        <v>28</v>
      </c>
    </row>
    <row r="18" spans="2:3" x14ac:dyDescent="0.35">
      <c r="B18" t="s">
        <v>58</v>
      </c>
      <c r="C18" s="5" t="s">
        <v>45</v>
      </c>
    </row>
    <row r="19" spans="2:3" x14ac:dyDescent="0.35">
      <c r="B19" t="s">
        <v>44</v>
      </c>
    </row>
    <row r="20" spans="2:3" x14ac:dyDescent="0.35">
      <c r="B20" t="s">
        <v>37</v>
      </c>
    </row>
    <row r="21" spans="2:3" x14ac:dyDescent="0.35">
      <c r="B21" t="s">
        <v>57</v>
      </c>
      <c r="C21" s="5" t="s">
        <v>45</v>
      </c>
    </row>
    <row r="22" spans="2:3" x14ac:dyDescent="0.35">
      <c r="B22" t="s">
        <v>38</v>
      </c>
      <c r="C22" s="5" t="s">
        <v>45</v>
      </c>
    </row>
    <row r="23" spans="2:3" x14ac:dyDescent="0.35">
      <c r="B23" t="s">
        <v>30</v>
      </c>
    </row>
    <row r="24" spans="2:3" x14ac:dyDescent="0.35">
      <c r="B24" t="s">
        <v>42</v>
      </c>
      <c r="C24" s="5" t="s">
        <v>45</v>
      </c>
    </row>
    <row r="25" spans="2:3" x14ac:dyDescent="0.35">
      <c r="B25" t="s">
        <v>61</v>
      </c>
    </row>
    <row r="26" spans="2:3" x14ac:dyDescent="0.35">
      <c r="B26" t="s">
        <v>66</v>
      </c>
      <c r="C26" s="5" t="s">
        <v>45</v>
      </c>
    </row>
    <row r="27" spans="2:3" x14ac:dyDescent="0.35">
      <c r="B27" t="s">
        <v>56</v>
      </c>
    </row>
    <row r="28" spans="2:3" x14ac:dyDescent="0.35">
      <c r="B28" t="s">
        <v>59</v>
      </c>
    </row>
    <row r="29" spans="2:3" x14ac:dyDescent="0.35">
      <c r="B29" t="s">
        <v>31</v>
      </c>
      <c r="C29" s="5" t="s">
        <v>45</v>
      </c>
    </row>
    <row r="30" spans="2:3" x14ac:dyDescent="0.35">
      <c r="B30" t="s">
        <v>36</v>
      </c>
      <c r="C30" s="5" t="s">
        <v>45</v>
      </c>
    </row>
    <row r="31" spans="2:3" x14ac:dyDescent="0.35">
      <c r="B31" t="s">
        <v>33</v>
      </c>
      <c r="C31" s="5" t="s">
        <v>45</v>
      </c>
    </row>
    <row r="32" spans="2:3" x14ac:dyDescent="0.35">
      <c r="B32" t="s">
        <v>46</v>
      </c>
    </row>
    <row r="33" spans="2:2" x14ac:dyDescent="0.35">
      <c r="B33" t="s">
        <v>32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8511E-FDEA-4F92-BEAB-AF3D5739A49A}">
  <dimension ref="B3:F18"/>
  <sheetViews>
    <sheetView showGridLines="0" zoomScale="120" zoomScaleNormal="120" workbookViewId="0">
      <selection activeCell="C4" sqref="C4"/>
    </sheetView>
  </sheetViews>
  <sheetFormatPr defaultRowHeight="14.6" x14ac:dyDescent="0.35"/>
  <cols>
    <col min="3" max="3" width="11.78515625" customWidth="1"/>
    <col min="4" max="4" width="10.2109375" bestFit="1" customWidth="1"/>
  </cols>
  <sheetData>
    <row r="3" spans="2:6" x14ac:dyDescent="0.35">
      <c r="B3" s="2" t="s">
        <v>97</v>
      </c>
      <c r="C3" s="6" t="s">
        <v>90</v>
      </c>
      <c r="D3" s="1">
        <f>VLOOKUP(C3,$B$14:$C$17,2,0)</f>
        <v>1845</v>
      </c>
    </row>
    <row r="4" spans="2:6" x14ac:dyDescent="0.35">
      <c r="B4" s="2" t="s">
        <v>98</v>
      </c>
      <c r="C4" s="6" t="s">
        <v>96</v>
      </c>
      <c r="D4" s="1">
        <f>VLOOKUP(C4,$E$14:$F$18,2,0)</f>
        <v>26</v>
      </c>
    </row>
    <row r="13" spans="2:6" x14ac:dyDescent="0.35">
      <c r="B13" s="2" t="s">
        <v>89</v>
      </c>
      <c r="C13" s="2" t="s">
        <v>94</v>
      </c>
      <c r="E13" s="2" t="s">
        <v>3</v>
      </c>
      <c r="F13" s="2" t="s">
        <v>94</v>
      </c>
    </row>
    <row r="14" spans="2:6" x14ac:dyDescent="0.35">
      <c r="B14" t="s">
        <v>90</v>
      </c>
      <c r="C14" s="1">
        <v>1845</v>
      </c>
      <c r="E14" t="s">
        <v>95</v>
      </c>
      <c r="F14" s="1">
        <v>19.75</v>
      </c>
    </row>
    <row r="15" spans="2:6" x14ac:dyDescent="0.35">
      <c r="B15" t="s">
        <v>91</v>
      </c>
      <c r="C15" s="1">
        <v>1750</v>
      </c>
      <c r="E15" t="s">
        <v>96</v>
      </c>
      <c r="F15" s="1">
        <v>26</v>
      </c>
    </row>
    <row r="16" spans="2:6" x14ac:dyDescent="0.35">
      <c r="B16" t="s">
        <v>92</v>
      </c>
      <c r="C16" s="1">
        <v>900</v>
      </c>
      <c r="E16" t="s">
        <v>101</v>
      </c>
      <c r="F16" s="1">
        <v>31.6</v>
      </c>
    </row>
    <row r="17" spans="2:6" x14ac:dyDescent="0.35">
      <c r="B17" t="s">
        <v>93</v>
      </c>
      <c r="C17" s="1">
        <v>2000</v>
      </c>
      <c r="E17" t="s">
        <v>103</v>
      </c>
      <c r="F17" s="1">
        <v>46.1</v>
      </c>
    </row>
    <row r="18" spans="2:6" x14ac:dyDescent="0.35">
      <c r="E18" t="s">
        <v>104</v>
      </c>
      <c r="F18" s="1">
        <v>24.2</v>
      </c>
    </row>
  </sheetData>
  <sortState xmlns:xlrd2="http://schemas.microsoft.com/office/spreadsheetml/2017/richdata2" ref="E14:F18">
    <sortCondition ref="E16"/>
  </sortState>
  <phoneticPr fontId="3" type="noConversion"/>
  <dataValidations count="2">
    <dataValidation type="list" showInputMessage="1" showErrorMessage="1" sqref="C3" xr:uid="{CBAF599A-E35F-4B75-8A5C-6EC5B753B9A4}">
      <formula1>venue</formula1>
    </dataValidation>
    <dataValidation type="list" showInputMessage="1" showErrorMessage="1" sqref="C4" xr:uid="{9A068B2A-034B-4773-875A-1066603B7B93}">
      <formula1>dinner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Summary</vt:lpstr>
      <vt:lpstr>Friends</vt:lpstr>
      <vt:lpstr>Family</vt:lpstr>
      <vt:lpstr>Details</vt:lpstr>
      <vt:lpstr>dinner</vt:lpstr>
      <vt:lpstr>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2020-01-08T16:10:32Z</dcterms:created>
  <dcterms:modified xsi:type="dcterms:W3CDTF">2020-01-08T20:14:31Z</dcterms:modified>
</cp:coreProperties>
</file>