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Jennifer McBee\Music\Excel EXPERT exercise files\Chapter 3\"/>
    </mc:Choice>
  </mc:AlternateContent>
  <bookViews>
    <workbookView xWindow="-15" yWindow="-15" windowWidth="9840" windowHeight="7515" tabRatio="652" firstSheet="2" activeTab="2"/>
  </bookViews>
  <sheets>
    <sheet name="ProfitLoss" sheetId="17" state="hidden" r:id="rId1"/>
    <sheet name="Products" sheetId="3" state="hidden" r:id="rId2"/>
    <sheet name="Transportation Expenses" sheetId="8" r:id="rId3"/>
    <sheet name="Travel Expenses" sheetId="7" state="hidden" r:id="rId4"/>
    <sheet name="Customers" sheetId="1" state="hidden" r:id="rId5"/>
    <sheet name="Payroll" sheetId="10" state="hidden" r:id="rId6"/>
    <sheet name="Sales Team" sheetId="4" state="hidden" r:id="rId7"/>
    <sheet name="2016 Sales" sheetId="15" state="hidden" r:id="rId8"/>
    <sheet name="DISCLAIMER" sheetId="16" r:id="rId9"/>
  </sheets>
  <externalReferences>
    <externalReference r:id="rId10"/>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LE_LINK11" localSheetId="1">Products!#REF!</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5" l="1"/>
  <c r="F6" i="15"/>
  <c r="F7" i="15"/>
  <c r="F8" i="15"/>
  <c r="F9" i="15"/>
  <c r="F10" i="15"/>
  <c r="F11" i="15"/>
  <c r="F4" i="15"/>
  <c r="B22" i="7"/>
  <c r="B21" i="7"/>
  <c r="E6" i="7"/>
  <c r="E7" i="7"/>
  <c r="E8" i="7"/>
  <c r="E9" i="7"/>
  <c r="E10" i="7"/>
  <c r="E11" i="7"/>
  <c r="E12" i="7"/>
  <c r="K17" i="3"/>
  <c r="K16" i="3"/>
  <c r="K15" i="3"/>
  <c r="K14" i="3"/>
  <c r="K13" i="3"/>
  <c r="K12" i="3"/>
  <c r="K11" i="3"/>
  <c r="K10" i="3"/>
</calcChain>
</file>

<file path=xl/sharedStrings.xml><?xml version="1.0" encoding="utf-8"?>
<sst xmlns="http://schemas.openxmlformats.org/spreadsheetml/2006/main" count="1205" uniqueCount="889">
  <si>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</si>
  <si>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</si>
  <si>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</si>
  <si>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</si>
  <si>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</si>
  <si>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</si>
  <si>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</si>
  <si>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</si>
  <si>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</si>
  <si>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</si>
  <si>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</si>
  <si>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</si>
  <si>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</si>
  <si>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</si>
  <si>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</si>
  <si>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</si>
  <si>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</si>
  <si>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</si>
  <si>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</si>
  <si>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</si>
  <si>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</si>
  <si>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</si>
  <si>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</si>
  <si>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</si>
  <si>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</si>
  <si>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</si>
  <si>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</si>
  <si>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</si>
  <si>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</si>
  <si>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</si>
  <si>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</si>
  <si>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</si>
  <si>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</si>
  <si>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</si>
  <si>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</si>
  <si>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</si>
  <si>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</si>
  <si>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</si>
  <si>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</si>
  <si>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</si>
  <si>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</si>
  <si>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</si>
  <si>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</si>
  <si>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</si>
  <si>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</si>
  <si>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</si>
  <si>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</si>
  <si>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</si>
  <si>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</si>
  <si>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</si>
  <si>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</si>
  <si>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</si>
  <si>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</si>
  <si>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</si>
  <si>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</si>
  <si>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</si>
  <si>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</si>
  <si>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</si>
  <si>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</si>
  <si>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</si>
  <si>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</si>
  <si>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</si>
  <si>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</si>
  <si>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</si>
  <si>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</si>
  <si>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</si>
  <si>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</si>
  <si>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</si>
  <si>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</si>
  <si>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</si>
  <si>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</si>
  <si>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</si>
  <si>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</si>
  <si>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</si>
  <si>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</si>
  <si>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</si>
  <si>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</si>
  <si>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</si>
  <si>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</si>
  <si>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</si>
  <si>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</si>
  <si>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</si>
  <si>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</si>
  <si>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</si>
  <si>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</si>
  <si>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</si>
  <si>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</si>
  <si>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</si>
  <si>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</si>
  <si>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</si>
  <si>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</si>
  <si>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</si>
  <si>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</si>
  <si>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</si>
  <si>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</si>
  <si>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</si>
  <si>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</si>
  <si>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</si>
  <si>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</si>
  <si>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</si>
  <si>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</si>
  <si>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</si>
  <si>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</si>
  <si>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</si>
  <si>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</si>
  <si>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</si>
  <si>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</si>
  <si>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</si>
  <si>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</si>
  <si>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</si>
  <si>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</si>
  <si>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</si>
  <si>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</si>
  <si>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</si>
  <si>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</si>
  <si>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</si>
  <si>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</si>
  <si>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</si>
  <si>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</si>
  <si>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</si>
  <si>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</si>
  <si>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</si>
  <si>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</si>
  <si>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</si>
  <si>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</si>
  <si>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</si>
  <si>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</si>
  <si>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</si>
  <si>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</si>
  <si>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</si>
  <si>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</si>
  <si>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</si>
  <si>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</si>
  <si>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</si>
  <si>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</si>
  <si>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</si>
  <si>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</si>
  <si>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</si>
  <si>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</si>
  <si>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</si>
  <si>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</si>
  <si>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</si>
  <si>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</si>
  <si>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</si>
  <si>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</si>
  <si>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</si>
  <si>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</si>
  <si>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</si>
  <si>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</si>
  <si>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</si>
  <si>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</si>
  <si>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</si>
  <si>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</si>
  <si>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</si>
  <si>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</si>
  <si>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</si>
  <si>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</si>
  <si>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</si>
  <si>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</si>
  <si>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</si>
  <si>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</si>
  <si>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</si>
  <si>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</si>
  <si>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</si>
  <si>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</si>
  <si>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</si>
  <si>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</si>
  <si>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</si>
  <si>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</si>
  <si>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</si>
  <si>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</si>
  <si>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</si>
  <si>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</si>
  <si>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</si>
  <si>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</si>
  <si>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</si>
  <si>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</si>
  <si>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</si>
  <si>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</si>
  <si>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</si>
  <si>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</si>
  <si>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</si>
  <si>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</si>
  <si>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</si>
  <si>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</si>
  <si>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</si>
  <si>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</si>
  <si>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</si>
  <si>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</si>
  <si>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</si>
  <si>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</si>
  <si>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</si>
  <si>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</si>
  <si>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</si>
  <si>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</si>
  <si>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</si>
  <si>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</si>
  <si>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</si>
  <si>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</si>
  <si>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</si>
  <si>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</si>
  <si>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</si>
  <si>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</si>
  <si>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</si>
  <si>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</si>
  <si>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</si>
  <si>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</si>
  <si>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</si>
  <si>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</si>
  <si>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</si>
  <si>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</si>
  <si>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</si>
  <si>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</si>
  <si>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</si>
  <si>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</si>
  <si>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</si>
  <si>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</si>
  <si>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</si>
  <si>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</si>
  <si>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</si>
  <si>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</si>
  <si>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</si>
  <si>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</si>
  <si>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</si>
  <si>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</si>
  <si>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</si>
  <si>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</si>
  <si>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</si>
  <si>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</si>
  <si>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</si>
  <si>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</si>
  <si>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</si>
  <si>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</si>
  <si>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</si>
  <si>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</si>
  <si>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</si>
  <si>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</si>
  <si>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</si>
  <si>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</si>
  <si>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</si>
  <si>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</si>
  <si>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</si>
  <si>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</si>
  <si>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</si>
  <si>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</si>
  <si>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</si>
  <si>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</si>
  <si>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</si>
  <si>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</si>
  <si>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</si>
  <si>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</si>
  <si>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</si>
  <si>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</si>
  <si>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</si>
  <si>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</si>
  <si>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</si>
  <si>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</si>
  <si>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</si>
  <si>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</si>
  <si>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</si>
  <si>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</si>
  <si>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</si>
  <si>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</si>
  <si>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</si>
  <si>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</si>
  <si>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</si>
  <si>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</si>
  <si>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</si>
  <si>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</si>
  <si>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</si>
  <si>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</si>
  <si>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</si>
  <si>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</si>
  <si>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</si>
  <si>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</si>
  <si>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</si>
  <si>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</si>
  <si>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</si>
  <si>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</si>
  <si>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</si>
  <si>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</si>
  <si>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</si>
  <si>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</si>
  <si>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</si>
  <si>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</si>
  <si>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</si>
  <si>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</si>
  <si>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</si>
  <si>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</si>
  <si>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</si>
  <si>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</si>
  <si>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</si>
  <si>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</si>
  <si>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</si>
  <si>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</si>
  <si>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</si>
  <si>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</si>
  <si>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</si>
  <si>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</si>
  <si>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</si>
  <si>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</si>
  <si>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</si>
  <si>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</si>
  <si>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</si>
  <si>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</si>
  <si>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</si>
  <si>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</si>
  <si>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</si>
  <si>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</si>
  <si>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</si>
  <si>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</si>
  <si>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</si>
  <si>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</si>
  <si>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</si>
  <si>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</si>
  <si>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</si>
  <si>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</si>
  <si>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</si>
  <si>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</si>
  <si>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</si>
  <si>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</si>
  <si>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</si>
  <si>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</si>
  <si>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</si>
  <si>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</si>
  <si>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</si>
  <si>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</si>
  <si>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</si>
  <si>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</si>
  <si>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</si>
  <si>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</si>
  <si>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</si>
  <si>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</si>
  <si>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</si>
  <si>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</si>
  <si>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</si>
  <si>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</si>
  <si>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</si>
  <si>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</si>
  <si>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</si>
  <si>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</si>
  <si>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</si>
  <si>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</si>
  <si>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</si>
  <si>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</si>
  <si>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</si>
  <si>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</si>
  <si>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</si>
  <si>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</si>
  <si>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</si>
  <si>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</si>
  <si>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</si>
  <si>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</si>
  <si>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</si>
  <si>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</si>
  <si>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</si>
  <si>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</si>
  <si>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</si>
  <si>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</si>
  <si>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</si>
  <si>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</si>
  <si>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</si>
  <si>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</si>
  <si>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</si>
  <si>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</si>
  <si>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</si>
  <si>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</si>
  <si>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</si>
  <si>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</si>
  <si>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</si>
  <si>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</si>
  <si>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</si>
  <si>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</si>
  <si>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</si>
  <si>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</si>
  <si>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</si>
  <si>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</si>
  <si>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</si>
  <si>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</si>
  <si>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</si>
  <si>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</si>
  <si>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</si>
  <si>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</si>
  <si>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</si>
  <si>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</si>
  <si>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</si>
  <si>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</si>
  <si>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</si>
  <si>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</si>
  <si>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</si>
  <si>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</si>
  <si>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</si>
  <si>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</si>
  <si>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</si>
  <si>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</si>
  <si>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</si>
  <si>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</si>
  <si>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</si>
  <si>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</si>
  <si>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</si>
  <si>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</si>
  <si>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</si>
  <si>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</si>
  <si>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</si>
  <si>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</si>
  <si>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</si>
  <si>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</si>
  <si>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</si>
  <si>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</si>
  <si>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</si>
  <si>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</si>
  <si>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</si>
  <si>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</si>
  <si>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</si>
  <si>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</si>
  <si>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</si>
  <si>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</si>
  <si>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</si>
  <si>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</si>
  <si>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</si>
  <si>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</si>
  <si>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</si>
  <si>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</si>
  <si>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</si>
  <si>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</si>
  <si>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</si>
  <si>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</si>
  <si>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</si>
  <si>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</si>
  <si>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</si>
  <si>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</si>
  <si>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</si>
  <si>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</si>
  <si>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</si>
  <si>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</si>
  <si>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</si>
  <si>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</si>
  <si>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</si>
  <si>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</si>
  <si>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</si>
  <si>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</si>
  <si>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</si>
  <si>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</si>
  <si>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</si>
  <si>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</si>
  <si>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</si>
  <si>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</si>
  <si>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</si>
  <si>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</si>
  <si>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</si>
  <si>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</si>
  <si>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</si>
  <si>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</si>
  <si>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</si>
  <si>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</si>
  <si>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</si>
  <si>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</si>
  <si>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</si>
  <si>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</si>
  <si>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</si>
  <si>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</si>
  <si>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</si>
  <si>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</si>
  <si>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</si>
  <si>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</si>
  <si>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</si>
  <si>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</si>
  <si>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</si>
  <si>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</si>
  <si>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</si>
  <si>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</si>
  <si>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</si>
  <si>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</si>
  <si>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</si>
  <si>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</si>
  <si>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</si>
  <si>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</si>
  <si>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</si>
  <si>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</si>
  <si>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</si>
  <si>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</si>
  <si>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</si>
  <si>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</si>
  <si>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</si>
  <si>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</si>
  <si>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</si>
  <si>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</si>
  <si>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</si>
  <si>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</si>
  <si>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</si>
  <si>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</si>
  <si>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</si>
  <si>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</si>
  <si>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</si>
  <si>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</si>
  <si>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</si>
  <si>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</si>
  <si>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</si>
  <si>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</si>
  <si>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</si>
  <si>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</si>
  <si>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</si>
  <si>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</si>
  <si>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</si>
  <si>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</si>
  <si>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</si>
  <si>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</si>
  <si>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</si>
  <si>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</si>
  <si>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</si>
  <si>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</si>
  <si>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</si>
  <si>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</si>
  <si>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</si>
  <si>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</si>
  <si>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</si>
  <si>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</si>
  <si>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</si>
  <si>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</si>
  <si>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</si>
  <si>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</si>
  <si>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</si>
  <si>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</si>
  <si>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</si>
  <si>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</si>
  <si>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</si>
  <si>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</si>
  <si>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</si>
  <si>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</si>
  <si>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</si>
  <si>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</si>
  <si>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</si>
  <si>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</si>
  <si>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</si>
  <si>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</si>
  <si>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</si>
  <si>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</si>
  <si>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</si>
  <si>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</si>
  <si>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</si>
  <si>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</si>
  <si>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</si>
  <si>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</si>
  <si>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</si>
  <si>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</si>
  <si>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</si>
  <si>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</si>
  <si>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</si>
  <si>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</si>
  <si>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</si>
  <si>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</si>
  <si>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</si>
  <si>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</si>
  <si>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</si>
  <si>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</si>
  <si>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</si>
  <si>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</si>
  <si>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</si>
  <si>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</si>
  <si>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</si>
  <si>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</si>
  <si>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</si>
  <si>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</si>
  <si>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</si>
  <si>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</si>
  <si>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</si>
  <si>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</si>
  <si>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</si>
  <si>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</si>
  <si>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</si>
  <si>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</si>
  <si>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</si>
  <si>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</si>
  <si>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</si>
  <si>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</si>
  <si>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</si>
  <si>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</si>
  <si>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</si>
  <si>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</si>
  <si>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</si>
  <si>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</si>
  <si>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</si>
  <si>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</si>
  <si>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</si>
  <si>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</si>
  <si>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</si>
  <si>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</si>
  <si>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</si>
  <si>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</si>
  <si>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</si>
  <si>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</si>
  <si>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</si>
  <si>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</si>
  <si>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</si>
  <si>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</si>
  <si>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</si>
  <si>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</si>
  <si>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</si>
  <si>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</si>
  <si>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</si>
  <si>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</si>
  <si>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</si>
  <si>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</si>
  <si>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</si>
  <si>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</si>
  <si>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</si>
  <si>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</si>
  <si>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</si>
  <si>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</si>
  <si>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</si>
  <si>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</si>
  <si>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</si>
  <si>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</si>
  <si>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</si>
  <si>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</si>
  <si>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</si>
  <si>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</si>
  <si>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</si>
  <si>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</si>
  <si>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</si>
  <si>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</si>
  <si>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</si>
  <si>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</si>
  <si>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</si>
  <si>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</si>
  <si>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</si>
  <si>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</si>
  <si>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</si>
  <si>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</si>
  <si>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</si>
  <si>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</si>
  <si>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</si>
  <si>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</si>
  <si>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</si>
  <si>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</si>
  <si>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</si>
  <si>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</si>
  <si>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</si>
  <si>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</si>
  <si>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</si>
  <si>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</si>
  <si>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</si>
  <si>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</si>
  <si>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</si>
  <si>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</si>
  <si>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</si>
  <si>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</si>
  <si>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</si>
  <si>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</si>
  <si>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</si>
  <si>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</si>
  <si>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</si>
  <si>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</si>
  <si>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</si>
  <si>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</si>
  <si>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</si>
  <si>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</si>
  <si>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</si>
  <si>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</si>
  <si>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</si>
  <si>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</si>
  <si>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</si>
  <si>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</si>
  <si>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</si>
  <si>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</si>
  <si>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</si>
  <si>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</si>
  <si>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</si>
  <si>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</si>
  <si>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</si>
  <si>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</si>
  <si>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</si>
  <si>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</si>
  <si>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</si>
  <si>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</si>
  <si>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</si>
  <si>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</si>
  <si>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</si>
  <si>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</si>
  <si>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</si>
  <si>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</si>
  <si>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</si>
  <si>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</si>
  <si>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</si>
  <si>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</si>
  <si>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</si>
  <si>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</si>
  <si>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</si>
  <si>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</si>
  <si>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</si>
  <si>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</si>
  <si>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</si>
  <si>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</si>
  <si>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</si>
  <si>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</si>
  <si>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</si>
  <si>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</si>
  <si>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</si>
  <si>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</si>
  <si>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</si>
  <si>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</si>
  <si>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</si>
  <si>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</si>
  <si>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</si>
  <si>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</si>
  <si>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</si>
  <si>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</si>
  <si>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</si>
  <si>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</si>
  <si>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</si>
  <si>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</si>
  <si>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</si>
  <si>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</si>
  <si>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</si>
  <si>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</si>
  <si>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</si>
  <si>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</si>
  <si>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</si>
  <si>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</si>
  <si>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</si>
  <si>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</si>
  <si>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</si>
  <si>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</si>
  <si>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</si>
  <si>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</si>
  <si>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</si>
  <si>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</si>
  <si>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</si>
  <si>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</si>
  <si>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</si>
  <si>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</si>
  <si>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</si>
  <si>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</si>
  <si>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</si>
  <si>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</si>
  <si>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</si>
  <si>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</si>
  <si>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</si>
  <si>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</si>
  <si>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</si>
  <si>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</si>
  <si>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</si>
  <si>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</si>
  <si>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</si>
  <si>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</si>
  <si>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</si>
  <si>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</si>
  <si>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</si>
  <si>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</si>
  <si>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</si>
  <si>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</si>
  <si>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</si>
  <si>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</si>
  <si>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</si>
  <si>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</si>
  <si>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</si>
  <si>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</si>
  <si>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Jan</t>
  </si>
  <si>
    <t>Feb</t>
  </si>
  <si>
    <t>Mar</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</si>
  <si>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</si>
  <si>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</si>
  <si>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</si>
  <si>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</si>
  <si>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</si>
  <si>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</si>
  <si>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</si>
  <si>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</si>
  <si>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</si>
  <si>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</si>
  <si>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</si>
  <si>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</si>
  <si>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</si>
  <si>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</si>
  <si>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</si>
  <si>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</si>
  <si>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</si>
  <si>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</si>
  <si>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</si>
  <si>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</si>
  <si>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</si>
  <si>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</si>
  <si>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</si>
  <si>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</si>
  <si>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</si>
  <si>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</si>
  <si>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</si>
  <si>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</si>
  <si>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</si>
  <si>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</si>
  <si>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</si>
  <si>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</si>
  <si>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</si>
  <si>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</si>
  <si>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</si>
  <si>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</si>
  <si>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</si>
  <si>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</si>
  <si>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</si>
  <si>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</si>
  <si>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</si>
  <si>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</si>
  <si>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</si>
  <si>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</si>
  <si>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</si>
  <si>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</si>
  <si>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</si>
  <si>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</si>
  <si>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</si>
  <si>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</si>
  <si>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</si>
  <si>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</si>
  <si>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</si>
  <si>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</si>
  <si>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</si>
  <si>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</si>
  <si>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</si>
  <si>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</si>
  <si>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</si>
  <si>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</si>
  <si>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</si>
  <si>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</si>
  <si>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</si>
  <si>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</si>
  <si>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</si>
  <si>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</si>
  <si>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</si>
  <si>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</si>
  <si>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</si>
  <si>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</si>
  <si>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</si>
  <si>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Profit and Loss, First Half of Year</t>
  </si>
  <si>
    <t>Apr</t>
  </si>
  <si>
    <t>May</t>
  </si>
  <si>
    <t>Jun</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</si>
  <si>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</si>
  <si>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</si>
  <si>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</si>
  <si>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</si>
  <si>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</si>
  <si>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</si>
  <si>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</si>
  <si>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</si>
  <si>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</si>
  <si>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</si>
  <si>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</si>
  <si>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</si>
  <si>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</si>
  <si>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</si>
  <si>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</si>
  <si>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</si>
  <si>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</si>
  <si>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</si>
  <si>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</si>
  <si>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</si>
  <si>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</si>
  <si>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</si>
  <si>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</si>
  <si>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</si>
  <si>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</si>
  <si>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</si>
  <si>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</si>
  <si>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</si>
  <si>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</si>
  <si>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</si>
  <si>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</si>
  <si>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</si>
  <si>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</si>
  <si>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</si>
  <si>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</si>
  <si>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Sparklines</t>
  </si>
  <si>
    <t>Fourth Quarter</t>
  </si>
  <si>
    <t>October</t>
  </si>
  <si>
    <t>November</t>
  </si>
  <si>
    <t>December</t>
  </si>
  <si>
    <t>November 1, 2016 Payroll</t>
  </si>
  <si>
    <t>Net Pay</t>
  </si>
  <si>
    <t>Benefits:</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</si>
  <si>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</si>
  <si>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</si>
  <si>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</si>
  <si>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</si>
  <si>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</si>
  <si>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</si>
  <si>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</si>
  <si>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</si>
  <si>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</si>
  <si>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Location</t>
  </si>
  <si>
    <t>Products with Monthly Sales greater than: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</si>
</sst>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35"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b/>
      <sz val="11"/>
      <color theme="6" tint="-0.499984740745262"/>
      <name val="Calibri"/>
      <family val="2"/>
      <scheme val="minor"/>
    </font>
    <font>
      <sz val="11"/>
      <name val="Calibri"/>
      <family val="2"/>
      <scheme val="minor"/>
    </font>
  </fonts>
  <fills count="14">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s>
  <borders count="10">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s>
  <cellStyleXfs count="15">
    <xf numFmtId="0" fontId="0" fillId="0" borderId="0"/>
    <xf numFmtId="0" fontId="5" fillId="0" borderId="0" applyNumberForma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4" fillId="2" borderId="0" applyNumberFormat="0" applyBorder="0" applyAlignment="0" applyProtection="0"/>
    <xf numFmtId="0" fontId="20" fillId="0" borderId="0"/>
    <xf numFmtId="0" fontId="22" fillId="0" borderId="8" applyNumberFormat="0" applyFill="0" applyAlignment="0" applyProtection="0"/>
    <xf numFmtId="0" fontId="23" fillId="0" borderId="9" applyNumberFormat="0" applyFill="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 fillId="0" borderId="0"/>
    <xf numFmtId="0" fontId="2" fillId="0" borderId="0"/>
  </cellStyleXfs>
  <cellXfs count="102">
    <xf numFmtId="0" fontId="0" fillId="0" borderId="0" xfId="0"/>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4" fillId="0" borderId="0" xfId="2"/>
    <xf numFmtId="0" fontId="8" fillId="0" borderId="0" xfId="2" applyFont="1"/>
    <xf numFmtId="0" fontId="9" fillId="0" borderId="0" xfId="2" applyFont="1"/>
    <xf numFmtId="0" fontId="6" fillId="0" borderId="0" xfId="2" applyFont="1"/>
    <xf numFmtId="0" fontId="12" fillId="0" borderId="0" xfId="2" applyFont="1" applyAlignment="1">
      <alignment horizontal="center" vertical="center"/>
    </xf>
    <xf numFmtId="0" fontId="13" fillId="0" borderId="0" xfId="2" applyFont="1"/>
    <xf numFmtId="0" fontId="4" fillId="0" borderId="0" xfId="2" applyBorder="1"/>
    <xf numFmtId="0" fontId="13" fillId="0" borderId="0" xfId="2" applyFont="1" applyBorder="1"/>
    <xf numFmtId="0" fontId="4" fillId="0" borderId="3" xfId="2" applyBorder="1"/>
    <xf numFmtId="0" fontId="14" fillId="5" borderId="4" xfId="2" applyFont="1" applyFill="1" applyBorder="1" applyAlignment="1" applyProtection="1">
      <alignment horizontal="center" vertical="center"/>
    </xf>
    <xf numFmtId="0" fontId="14" fillId="0" borderId="0" xfId="2" applyFont="1" applyFill="1" applyBorder="1" applyAlignment="1" applyProtection="1">
      <alignment horizontal="center" vertical="center"/>
    </xf>
    <xf numFmtId="164" fontId="14" fillId="5" borderId="4" xfId="2" applyNumberFormat="1" applyFont="1" applyFill="1" applyBorder="1" applyAlignment="1" applyProtection="1">
      <alignment horizontal="center" vertical="center"/>
    </xf>
    <xf numFmtId="0" fontId="4" fillId="6" borderId="0" xfId="2" applyFill="1" applyAlignment="1">
      <alignment horizontal="left"/>
    </xf>
    <xf numFmtId="165" fontId="4" fillId="6" borderId="0" xfId="2" applyNumberFormat="1" applyFill="1" applyAlignment="1">
      <alignment horizontal="left"/>
    </xf>
    <xf numFmtId="0" fontId="4" fillId="0" borderId="0" xfId="2" applyAlignment="1">
      <alignment horizontal="left"/>
    </xf>
    <xf numFmtId="0" fontId="4" fillId="0" borderId="0" xfId="2" applyBorder="1" applyAlignment="1">
      <alignment horizontal="left"/>
    </xf>
    <xf numFmtId="0" fontId="4" fillId="7" borderId="0" xfId="2" applyFill="1" applyBorder="1" applyAlignment="1">
      <alignment horizontal="left"/>
    </xf>
    <xf numFmtId="49" fontId="4" fillId="7" borderId="3" xfId="2" applyNumberFormat="1" applyFill="1" applyBorder="1" applyAlignment="1">
      <alignment horizontal="left"/>
    </xf>
    <xf numFmtId="166" fontId="4" fillId="7" borderId="0" xfId="2" applyNumberFormat="1" applyFill="1" applyAlignment="1">
      <alignment horizontal="left"/>
    </xf>
    <xf numFmtId="0" fontId="4" fillId="6" borderId="0" xfId="2" applyFill="1" applyBorder="1" applyAlignment="1">
      <alignment horizontal="left"/>
    </xf>
    <xf numFmtId="49" fontId="4" fillId="0" borderId="0" xfId="2" applyNumberFormat="1" applyAlignment="1">
      <alignment horizontal="left"/>
    </xf>
    <xf numFmtId="166" fontId="4" fillId="0" borderId="0" xfId="2" applyNumberFormat="1" applyAlignment="1">
      <alignment horizontal="left"/>
    </xf>
    <xf numFmtId="0" fontId="4" fillId="8" borderId="5" xfId="2" applyFill="1" applyBorder="1" applyAlignment="1">
      <alignment horizontal="left"/>
    </xf>
    <xf numFmtId="165" fontId="4" fillId="8" borderId="5" xfId="2" applyNumberFormat="1" applyFill="1" applyBorder="1" applyAlignment="1">
      <alignment horizontal="left"/>
    </xf>
    <xf numFmtId="0" fontId="4" fillId="8" borderId="0" xfId="2" applyFill="1" applyAlignment="1">
      <alignment horizontal="left"/>
    </xf>
    <xf numFmtId="165" fontId="4" fillId="8" borderId="0" xfId="2" applyNumberFormat="1" applyFill="1" applyAlignment="1">
      <alignment horizontal="left"/>
    </xf>
    <xf numFmtId="0" fontId="4" fillId="9" borderId="5" xfId="2" applyFill="1" applyBorder="1" applyAlignment="1">
      <alignment horizontal="left"/>
    </xf>
    <xf numFmtId="165" fontId="4" fillId="9" borderId="5" xfId="2" applyNumberFormat="1" applyFill="1" applyBorder="1" applyAlignment="1">
      <alignment horizontal="left"/>
    </xf>
    <xf numFmtId="0" fontId="4" fillId="9" borderId="0" xfId="2" applyFill="1" applyBorder="1" applyAlignment="1">
      <alignment horizontal="left"/>
    </xf>
    <xf numFmtId="165" fontId="4" fillId="9" borderId="0" xfId="2" applyNumberFormat="1" applyFill="1" applyBorder="1" applyAlignment="1">
      <alignment horizontal="left"/>
    </xf>
    <xf numFmtId="0" fontId="15" fillId="3" borderId="1" xfId="0" applyFont="1" applyFill="1" applyBorder="1" applyAlignment="1">
      <alignment horizontal="left" vertical="center" wrapText="1"/>
    </xf>
    <xf numFmtId="0" fontId="16"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7" fontId="4" fillId="0" borderId="0" xfId="3" applyNumberFormat="1"/>
    <xf numFmtId="168" fontId="18" fillId="0" borderId="0" xfId="2" applyNumberFormat="1" applyFont="1" applyAlignment="1">
      <alignment horizontal="left"/>
    </xf>
    <xf numFmtId="167" fontId="19" fillId="0" borderId="0" xfId="3" applyNumberFormat="1" applyFont="1" applyAlignment="1">
      <alignment horizontal="left" indent="8"/>
    </xf>
    <xf numFmtId="166" fontId="4" fillId="0" borderId="0" xfId="2" applyNumberFormat="1"/>
    <xf numFmtId="169" fontId="4" fillId="0" borderId="0" xfId="2" applyNumberFormat="1"/>
    <xf numFmtId="3" fontId="4" fillId="0" borderId="0" xfId="2" applyNumberFormat="1"/>
    <xf numFmtId="166" fontId="4" fillId="0" borderId="0" xfId="5" applyNumberFormat="1"/>
    <xf numFmtId="170" fontId="4" fillId="0" borderId="0" xfId="2" applyNumberFormat="1" applyAlignment="1">
      <alignment horizontal="left"/>
    </xf>
    <xf numFmtId="0" fontId="5" fillId="0" borderId="0" xfId="1"/>
    <xf numFmtId="0" fontId="4" fillId="7" borderId="3" xfId="2" applyNumberFormat="1" applyFill="1" applyBorder="1" applyAlignment="1">
      <alignment horizontal="left"/>
    </xf>
    <xf numFmtId="0" fontId="21" fillId="4" borderId="1" xfId="0" applyFont="1" applyFill="1" applyBorder="1" applyAlignment="1">
      <alignment wrapText="1"/>
    </xf>
    <xf numFmtId="0" fontId="21" fillId="0" borderId="1" xfId="0" applyFont="1" applyBorder="1"/>
    <xf numFmtId="49" fontId="21" fillId="4" borderId="1" xfId="0" applyNumberFormat="1" applyFont="1" applyFill="1" applyBorder="1" applyAlignment="1">
      <alignment wrapText="1"/>
    </xf>
    <xf numFmtId="0" fontId="3" fillId="0" borderId="0" xfId="2" applyFont="1"/>
    <xf numFmtId="0" fontId="3" fillId="11" borderId="0" xfId="10"/>
    <xf numFmtId="0" fontId="3" fillId="12" borderId="0" xfId="11"/>
    <xf numFmtId="0" fontId="25" fillId="13" borderId="0" xfId="12" applyFont="1"/>
    <xf numFmtId="0" fontId="26" fillId="10" borderId="6" xfId="2" applyNumberFormat="1" applyFont="1" applyFill="1" applyBorder="1" applyAlignment="1">
      <alignment horizontal="center" wrapText="1"/>
    </xf>
    <xf numFmtId="0" fontId="24" fillId="0" borderId="0" xfId="2" applyFont="1"/>
    <xf numFmtId="43" fontId="27" fillId="0" borderId="0" xfId="3" applyFont="1"/>
    <xf numFmtId="165" fontId="24" fillId="2" borderId="0" xfId="6" applyNumberFormat="1" applyFont="1"/>
    <xf numFmtId="9" fontId="25" fillId="13" borderId="0" xfId="12" applyNumberFormat="1" applyFont="1" applyAlignment="1">
      <alignment horizontal="left"/>
    </xf>
    <xf numFmtId="0" fontId="28" fillId="0" borderId="0" xfId="0" applyFont="1" applyAlignment="1">
      <alignment horizontal="center"/>
    </xf>
    <xf numFmtId="0" fontId="7" fillId="0" borderId="0" xfId="0" applyFont="1" applyAlignment="1">
      <alignment horizontal="center"/>
    </xf>
    <xf numFmtId="165" fontId="28" fillId="0" borderId="0" xfId="0" applyNumberFormat="1" applyFont="1"/>
    <xf numFmtId="0" fontId="28" fillId="0" borderId="0" xfId="0" applyFont="1"/>
    <xf numFmtId="165" fontId="4" fillId="0" borderId="0" xfId="2" applyNumberFormat="1"/>
    <xf numFmtId="0" fontId="30" fillId="13" borderId="0" xfId="12" applyFont="1" applyAlignment="1">
      <alignment horizontal="center"/>
    </xf>
    <xf numFmtId="0" fontId="31" fillId="0" borderId="0" xfId="13" applyFont="1" applyAlignment="1">
      <alignment horizontal="center"/>
    </xf>
    <xf numFmtId="0" fontId="2" fillId="0" borderId="0" xfId="13"/>
    <xf numFmtId="0" fontId="32" fillId="0" borderId="0" xfId="13" applyFont="1" applyAlignment="1">
      <alignment vertical="center" wrapText="1"/>
    </xf>
    <xf numFmtId="0" fontId="0" fillId="4" borderId="1" xfId="0" quotePrefix="1" applyFont="1" applyFill="1" applyBorder="1" applyAlignment="1">
      <alignment horizontal="left"/>
    </xf>
    <xf numFmtId="165" fontId="0" fillId="0" borderId="0" xfId="0" applyNumberFormat="1"/>
    <xf numFmtId="165" fontId="15" fillId="3" borderId="1" xfId="0" applyNumberFormat="1" applyFont="1" applyFill="1" applyBorder="1" applyAlignment="1">
      <alignment horizontal="center" vertical="center" wrapText="1"/>
    </xf>
    <xf numFmtId="165" fontId="0" fillId="4" borderId="1" xfId="0" applyNumberFormat="1" applyFont="1" applyFill="1" applyBorder="1" applyAlignment="1">
      <alignment wrapText="1"/>
    </xf>
    <xf numFmtId="165" fontId="0" fillId="4" borderId="2" xfId="0" applyNumberFormat="1" applyFont="1" applyFill="1" applyBorder="1" applyAlignment="1">
      <alignment wrapText="1"/>
    </xf>
    <xf numFmtId="14" fontId="0" fillId="0" borderId="0" xfId="0" applyNumberFormat="1"/>
    <xf numFmtId="14" fontId="15" fillId="3" borderId="1" xfId="0" applyNumberFormat="1" applyFont="1" applyFill="1" applyBorder="1" applyAlignment="1">
      <alignment horizontal="center" vertical="center" wrapText="1"/>
    </xf>
    <xf numFmtId="0" fontId="2" fillId="0" borderId="0" xfId="14"/>
    <xf numFmtId="0" fontId="17" fillId="10" borderId="6" xfId="14" applyNumberFormat="1" applyFont="1" applyFill="1" applyBorder="1" applyAlignment="1">
      <alignment horizontal="center" wrapText="1"/>
    </xf>
    <xf numFmtId="0" fontId="2" fillId="0" borderId="0" xfId="14" applyNumberFormat="1"/>
    <xf numFmtId="165" fontId="2" fillId="0" borderId="0" xfId="14" applyNumberFormat="1"/>
    <xf numFmtId="0" fontId="33" fillId="0" borderId="0" xfId="14" applyFont="1" applyAlignment="1">
      <alignment horizontal="center" wrapText="1"/>
    </xf>
    <xf numFmtId="0" fontId="33" fillId="0" borderId="7" xfId="14" applyFont="1" applyBorder="1" applyAlignment="1">
      <alignment horizontal="center" wrapText="1"/>
    </xf>
    <xf numFmtId="165" fontId="33" fillId="0" borderId="0" xfId="14" applyNumberFormat="1" applyFont="1" applyAlignment="1">
      <alignment horizontal="center"/>
    </xf>
    <xf numFmtId="165" fontId="33" fillId="0" borderId="7" xfId="14" applyNumberFormat="1" applyFont="1" applyBorder="1" applyAlignment="1">
      <alignment horizontal="center"/>
    </xf>
    <xf numFmtId="14" fontId="4" fillId="0" borderId="0" xfId="2" applyNumberFormat="1" applyAlignment="1">
      <alignment horizontal="left"/>
    </xf>
    <xf numFmtId="0" fontId="23" fillId="0" borderId="9" xfId="9" applyAlignment="1">
      <alignment horizontal="center"/>
    </xf>
    <xf numFmtId="0" fontId="22" fillId="0" borderId="8" xfId="8" applyAlignment="1">
      <alignment horizontal="center"/>
    </xf>
    <xf numFmtId="0" fontId="12" fillId="0" borderId="0" xfId="0" applyFont="1" applyAlignment="1">
      <alignment horizontal="center" vertical="center"/>
    </xf>
    <xf numFmtId="0" fontId="29" fillId="0" borderId="0" xfId="0" applyFont="1" applyAlignment="1">
      <alignment horizontal="center"/>
    </xf>
    <xf numFmtId="0" fontId="1" fillId="0" borderId="0" xfId="2" applyFont="1"/>
    <xf numFmtId="4" fontId="1" fillId="0" borderId="0" xfId="2" applyNumberFormat="1" applyFont="1"/>
    <xf numFmtId="43" fontId="34" fillId="0" borderId="0" xfId="3" applyFont="1"/>
  </cellXfs>
  <cellStyles count="15">
    <cellStyle name="20% - Accent1" xfId="10" builtinId="30"/>
    <cellStyle name="40% - Accent1" xfId="11" builtinId="31"/>
    <cellStyle name="40% - Accent3 2" xfId="6"/>
    <cellStyle name="40% - Accent6" xfId="12" builtinId="51"/>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2 3" xfId="14"/>
    <cellStyle name="Normal 3" xfId="13"/>
    <cellStyle name="Percent 2" xfId="4"/>
  </cellStyles>
  <dxfs count="28">
    <dxf>
      <font>
        <strike val="0"/>
        <outline val="0"/>
        <shadow val="0"/>
        <u val="none"/>
        <vertAlign val="baseline"/>
        <sz val="11"/>
        <name val="Calibri"/>
        <scheme val="minor"/>
      </font>
    </dxf>
    <dxf>
      <font>
        <strike val="0"/>
        <outline val="0"/>
        <shadow val="0"/>
        <u val="none"/>
        <vertAlign val="baseline"/>
        <sz val="11"/>
        <name val="Calibri"/>
        <scheme val="minor"/>
      </font>
      <numFmt numFmtId="4" formatCode="#,##0.00"/>
    </dxf>
    <dxf>
      <font>
        <b val="0"/>
        <i val="0"/>
        <strike val="0"/>
        <condense val="0"/>
        <extend val="0"/>
        <outline val="0"/>
        <shadow val="0"/>
        <u val="none"/>
        <vertAlign val="baseline"/>
        <sz val="11"/>
        <color auto="1"/>
        <name val="Calibri"/>
        <scheme val="minor"/>
      </font>
    </dxf>
    <dxf>
      <font>
        <strike val="0"/>
        <outline val="0"/>
        <shadow val="0"/>
        <u val="none"/>
        <vertAlign val="baseline"/>
        <sz val="11"/>
        <name val="Calibri"/>
        <scheme val="minor"/>
      </font>
    </dxf>
    <dxf>
      <font>
        <strike val="0"/>
        <outline val="0"/>
        <shadow val="0"/>
        <u val="none"/>
        <vertAlign val="baseline"/>
        <sz val="11"/>
        <name val="Calibri"/>
        <scheme val="minor"/>
      </font>
    </dxf>
    <dxf>
      <font>
        <strike val="0"/>
        <outline val="0"/>
        <shadow val="0"/>
        <u val="none"/>
        <vertAlign val="baseline"/>
        <sz val="11"/>
        <name val="Calibri"/>
        <scheme val="minor"/>
      </font>
    </dxf>
    <dxf>
      <border outline="0">
        <bottom style="thin">
          <color indexed="22"/>
        </bottom>
      </border>
    </dxf>
    <dxf>
      <border outline="0">
        <top style="thin">
          <color indexed="64"/>
        </top>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font>
        <color rgb="FFC00000"/>
      </font>
    </dxf>
    <dxf>
      <fill>
        <patternFill>
          <bgColor theme="4" tint="0.79998168889431442"/>
        </patternFill>
      </fill>
    </dxf>
    <dxf>
      <font>
        <color rgb="FF00B05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5996609" cy="869674"/>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0"/>
          <a:ext cx="5996609"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0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id="2" name="EE_Travel_Expenses" displayName="EE_Travel_Expenses" ref="A4:E35" totalsRowShown="0" dataDxfId="0" headerRowBorderDxfId="6" tableBorderDxfId="7" dataCellStyle="Normal 2">
  <autoFilter ref="A4:E35"/>
  <tableColumns count="5">
    <tableColumn id="1" name="Last Name" dataDxfId="5" dataCellStyle="Normal 2"/>
    <tableColumn id="2" name="First Name" dataDxfId="4" dataCellStyle="Normal 2"/>
    <tableColumn id="3" name="Parking Lot" dataDxfId="3" dataCellStyle="Normal 2"/>
    <tableColumn id="4" name="Mileage YTD" dataDxfId="2" dataCellStyle="Comma 2"/>
    <tableColumn id="5" name="Tolls YTD" dataDxfId="1" dataCellStyle="Normal 2"/>
  </tableColumns>
  <tableStyleInfo name="TableStyleMedium5" showFirstColumn="0" showLastColumn="0" showRowStripes="1" showColumnStripes="0"/>
</table>
</file>

<file path=xl/tables/table2.xml><?xml version="1.0" encoding="utf-8"?>
<table xmlns="http://schemas.openxmlformats.org/spreadsheetml/2006/main" id="3" name="Table3" displayName="Table3" ref="A9:O41" totalsRowShown="0" dataDxfId="24" tableBorderDxfId="23">
  <autoFilter ref="A9:O41"/>
  <tableColumns count="15">
    <tableColumn id="1" name="CustID" dataDxfId="22"/>
    <tableColumn id="2" name="Company" dataDxfId="21"/>
    <tableColumn id="3" name="Address" dataDxfId="20"/>
    <tableColumn id="4" name="City" dataDxfId="19"/>
    <tableColumn id="5" name="State" dataDxfId="18"/>
    <tableColumn id="6" name="ZIP" dataDxfId="17"/>
    <tableColumn id="7" name="WorkPhone" dataDxfId="16"/>
    <tableColumn id="8" name="FaxNumber" dataDxfId="15"/>
    <tableColumn id="9" name="Type" dataDxfId="14"/>
    <tableColumn id="10" name="SalesRep" dataDxfId="13"/>
    <tableColumn id="11" name="WebPage" dataDxfId="12"/>
    <tableColumn id="12" name="ContactLast" dataDxfId="11"/>
    <tableColumn id="13" name="ContactFirst" dataDxfId="10"/>
    <tableColumn id="14" name="EmailAddress" dataDxfId="9"/>
    <tableColumn id="15" name="DirectPhone" dataDxfId="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Normal="100" workbookViewId="0">
      <selection activeCell="J5" sqref="J5"/>
    </sheetView>
  </sheetViews>
  <sheetFormatPr defaultRowHeight="15" x14ac:dyDescent="0.25"/>
  <cols>
    <col min="1" max="1" width="16.625" style="86" customWidth="1"/>
    <col min="2" max="7" width="8.375" style="86" customWidth="1"/>
    <col min="8" max="8" width="15.125" style="86" customWidth="1"/>
    <col min="9" max="16384" width="9" style="86"/>
  </cols>
  <sheetData>
    <row r="1" spans="1:14" ht="67.5" customHeight="1" x14ac:dyDescent="0.25"/>
    <row r="2" spans="1:14" x14ac:dyDescent="0.25">
      <c r="A2" s="86" t="s">
        <v>831</v>
      </c>
      <c r="E2" s="90" t="s">
        <v>888</v>
      </c>
      <c r="F2" s="90"/>
      <c r="G2" s="92">
        <v>2000</v>
      </c>
    </row>
    <row r="3" spans="1:14" ht="30" customHeight="1" x14ac:dyDescent="0.25">
      <c r="E3" s="91"/>
      <c r="F3" s="91"/>
      <c r="G3" s="93"/>
    </row>
    <row r="4" spans="1:14" x14ac:dyDescent="0.25">
      <c r="A4" t="s">
        <v>376</v>
      </c>
      <c r="B4" t="s">
        <v>757</v>
      </c>
      <c r="C4" t="s">
        <v>758</v>
      </c>
      <c r="D4" t="s">
        <v>759</v>
      </c>
      <c r="E4" t="s">
        <v>832</v>
      </c>
      <c r="F4" t="s">
        <v>833</v>
      </c>
      <c r="G4" t="s">
        <v>834</v>
      </c>
      <c r="N4" s="87" t="s">
        <v>870</v>
      </c>
    </row>
    <row r="5" spans="1:14" x14ac:dyDescent="0.25">
      <c r="A5" s="86" t="s">
        <v>835</v>
      </c>
      <c r="B5" s="89"/>
      <c r="C5" s="89">
        <v>1297</v>
      </c>
      <c r="D5" s="89">
        <v>499</v>
      </c>
      <c r="E5" s="89">
        <v>519</v>
      </c>
      <c r="F5" s="89">
        <v>765</v>
      </c>
      <c r="G5" s="89">
        <v>3553</v>
      </c>
    </row>
    <row r="6" spans="1:14" x14ac:dyDescent="0.25">
      <c r="A6" s="86" t="s">
        <v>836</v>
      </c>
      <c r="B6" s="89">
        <v>1571</v>
      </c>
      <c r="C6" s="89">
        <v>1546</v>
      </c>
      <c r="D6" s="89">
        <v>1291</v>
      </c>
      <c r="E6" s="89">
        <v>5405</v>
      </c>
      <c r="F6" s="89">
        <v>2981</v>
      </c>
      <c r="G6" s="89">
        <v>66</v>
      </c>
    </row>
    <row r="7" spans="1:14" x14ac:dyDescent="0.25">
      <c r="A7" s="86" t="s">
        <v>837</v>
      </c>
      <c r="B7" s="89">
        <v>1245</v>
      </c>
      <c r="C7" s="89">
        <v>1444</v>
      </c>
      <c r="D7" s="89">
        <v>394</v>
      </c>
      <c r="E7" s="89">
        <v>369</v>
      </c>
      <c r="F7" s="89">
        <v>848</v>
      </c>
      <c r="G7" s="89">
        <v>170</v>
      </c>
    </row>
    <row r="8" spans="1:14" x14ac:dyDescent="0.25">
      <c r="A8" s="86" t="s">
        <v>838</v>
      </c>
      <c r="B8" s="89">
        <v>434</v>
      </c>
      <c r="C8" s="89">
        <v>1538</v>
      </c>
      <c r="D8" s="89">
        <v>730</v>
      </c>
      <c r="E8" s="89">
        <v>3284</v>
      </c>
      <c r="F8" s="89">
        <v>3253</v>
      </c>
      <c r="G8" s="89">
        <v>4455</v>
      </c>
    </row>
    <row r="9" spans="1:14" x14ac:dyDescent="0.25">
      <c r="A9" s="86" t="s">
        <v>839</v>
      </c>
      <c r="B9" s="89">
        <v>1955</v>
      </c>
      <c r="C9" s="89">
        <v>1899</v>
      </c>
      <c r="D9" s="89">
        <v>433</v>
      </c>
      <c r="E9" s="89">
        <v>497</v>
      </c>
      <c r="F9" s="89">
        <v>773</v>
      </c>
      <c r="G9" s="89">
        <v>552</v>
      </c>
    </row>
    <row r="10" spans="1:14" x14ac:dyDescent="0.25">
      <c r="A10" s="86" t="s">
        <v>840</v>
      </c>
      <c r="B10" s="89">
        <v>1946</v>
      </c>
      <c r="C10" s="89">
        <v>1736</v>
      </c>
      <c r="D10" s="89">
        <v>586</v>
      </c>
      <c r="E10" s="89">
        <v>-59</v>
      </c>
      <c r="F10" s="89">
        <v>290</v>
      </c>
      <c r="G10" s="89">
        <v>581</v>
      </c>
    </row>
    <row r="11" spans="1:14" x14ac:dyDescent="0.25">
      <c r="A11" s="86" t="s">
        <v>841</v>
      </c>
      <c r="B11" s="89">
        <v>1345</v>
      </c>
      <c r="C11" s="89">
        <v>941</v>
      </c>
      <c r="D11" s="89">
        <v>881</v>
      </c>
      <c r="E11" s="89">
        <v>771</v>
      </c>
      <c r="F11" s="89">
        <v>210</v>
      </c>
      <c r="G11" s="89">
        <v>4486</v>
      </c>
    </row>
    <row r="12" spans="1:14" x14ac:dyDescent="0.25">
      <c r="A12" s="86" t="s">
        <v>842</v>
      </c>
      <c r="B12" s="89">
        <v>395</v>
      </c>
      <c r="C12" s="89">
        <v>1368</v>
      </c>
      <c r="D12" s="89">
        <v>4467</v>
      </c>
      <c r="E12" s="89">
        <v>2391</v>
      </c>
      <c r="F12" s="89">
        <v>67</v>
      </c>
      <c r="G12" s="89">
        <v>914</v>
      </c>
    </row>
    <row r="13" spans="1:14" x14ac:dyDescent="0.25">
      <c r="A13" s="86" t="s">
        <v>843</v>
      </c>
      <c r="B13" s="89">
        <v>1587</v>
      </c>
      <c r="C13" s="89">
        <v>1489</v>
      </c>
      <c r="D13" s="89">
        <v>148</v>
      </c>
      <c r="E13" s="89">
        <v>2275</v>
      </c>
      <c r="F13" s="89">
        <v>38</v>
      </c>
      <c r="G13" s="89">
        <v>110</v>
      </c>
    </row>
    <row r="14" spans="1:14" x14ac:dyDescent="0.25">
      <c r="A14" s="86" t="s">
        <v>844</v>
      </c>
      <c r="B14" s="89">
        <v>1624</v>
      </c>
      <c r="C14" s="89">
        <v>1134</v>
      </c>
      <c r="D14" s="89">
        <v>386</v>
      </c>
      <c r="E14" s="89">
        <v>4378</v>
      </c>
      <c r="F14" s="89">
        <v>973</v>
      </c>
      <c r="G14" s="89">
        <v>897</v>
      </c>
    </row>
    <row r="15" spans="1:14" x14ac:dyDescent="0.25">
      <c r="A15" s="86" t="s">
        <v>845</v>
      </c>
      <c r="B15" s="89">
        <v>1428</v>
      </c>
      <c r="C15" s="89">
        <v>1392</v>
      </c>
      <c r="D15" s="89">
        <v>868</v>
      </c>
      <c r="E15" s="89">
        <v>385</v>
      </c>
      <c r="F15" s="89">
        <v>2518</v>
      </c>
      <c r="G15" s="89">
        <v>560</v>
      </c>
    </row>
    <row r="16" spans="1:14" x14ac:dyDescent="0.25">
      <c r="A16" s="86" t="s">
        <v>846</v>
      </c>
      <c r="B16" s="89">
        <v>409</v>
      </c>
      <c r="C16" s="89">
        <v>1410</v>
      </c>
      <c r="D16" s="89">
        <v>462</v>
      </c>
      <c r="E16" s="89">
        <v>649</v>
      </c>
      <c r="F16" s="89">
        <v>70</v>
      </c>
      <c r="G16" s="89">
        <v>592</v>
      </c>
    </row>
    <row r="17" spans="1:7" x14ac:dyDescent="0.25">
      <c r="A17" s="86" t="s">
        <v>847</v>
      </c>
      <c r="B17" s="89">
        <v>1545</v>
      </c>
      <c r="C17" s="89">
        <v>935</v>
      </c>
      <c r="D17" s="89">
        <v>308</v>
      </c>
      <c r="E17" s="89">
        <v>4462</v>
      </c>
      <c r="F17" s="89">
        <v>564</v>
      </c>
      <c r="G17" s="89">
        <v>975</v>
      </c>
    </row>
    <row r="18" spans="1:7" x14ac:dyDescent="0.25">
      <c r="A18" s="86" t="s">
        <v>447</v>
      </c>
      <c r="B18" s="89">
        <v>1121</v>
      </c>
      <c r="C18" s="89">
        <v>1932</v>
      </c>
      <c r="D18" s="89">
        <v>1359</v>
      </c>
      <c r="E18" s="89">
        <v>4418</v>
      </c>
      <c r="F18" s="89">
        <v>453</v>
      </c>
      <c r="G18" s="89">
        <v>4892</v>
      </c>
    </row>
    <row r="19" spans="1:7" x14ac:dyDescent="0.25">
      <c r="A19" s="86" t="s">
        <v>848</v>
      </c>
      <c r="B19" s="89">
        <v>144</v>
      </c>
      <c r="C19" s="89">
        <v>1324</v>
      </c>
      <c r="D19" s="89">
        <v>508</v>
      </c>
      <c r="E19" s="89">
        <v>519</v>
      </c>
      <c r="F19" s="89">
        <v>655</v>
      </c>
      <c r="G19" s="89">
        <v>125</v>
      </c>
    </row>
    <row r="20" spans="1:7" x14ac:dyDescent="0.25">
      <c r="A20" s="86" t="s">
        <v>849</v>
      </c>
      <c r="B20" s="89">
        <v>1876</v>
      </c>
      <c r="C20" s="89">
        <v>1213</v>
      </c>
      <c r="D20" s="89">
        <v>2123</v>
      </c>
      <c r="E20" s="89">
        <v>2567</v>
      </c>
      <c r="F20" s="89">
        <v>-26</v>
      </c>
      <c r="G20" s="89">
        <v>117</v>
      </c>
    </row>
    <row r="21" spans="1:7" x14ac:dyDescent="0.25">
      <c r="A21" s="86" t="s">
        <v>850</v>
      </c>
      <c r="B21" s="89">
        <v>1263</v>
      </c>
      <c r="C21" s="89">
        <v>1633</v>
      </c>
      <c r="D21" s="89">
        <v>4448</v>
      </c>
      <c r="E21" s="89">
        <v>775</v>
      </c>
      <c r="F21" s="89">
        <v>2732</v>
      </c>
      <c r="G21" s="89">
        <v>5717</v>
      </c>
    </row>
    <row r="22" spans="1:7" x14ac:dyDescent="0.25">
      <c r="A22" s="86" t="s">
        <v>851</v>
      </c>
      <c r="B22" s="89">
        <v>1420</v>
      </c>
      <c r="C22" s="89">
        <v>1823</v>
      </c>
      <c r="D22" s="89">
        <v>2250</v>
      </c>
      <c r="E22" s="89">
        <v>671</v>
      </c>
      <c r="F22" s="89">
        <v>187</v>
      </c>
      <c r="G22" s="89">
        <v>138</v>
      </c>
    </row>
    <row r="23" spans="1:7" x14ac:dyDescent="0.25">
      <c r="A23" s="86" t="s">
        <v>852</v>
      </c>
      <c r="B23" s="89">
        <v>1279</v>
      </c>
      <c r="C23" s="89">
        <v>1113</v>
      </c>
      <c r="D23" s="89">
        <v>281</v>
      </c>
      <c r="E23" s="89">
        <v>771</v>
      </c>
      <c r="F23" s="89">
        <v>817</v>
      </c>
      <c r="G23" s="89">
        <v>981</v>
      </c>
    </row>
    <row r="24" spans="1:7" x14ac:dyDescent="0.25">
      <c r="A24" s="86" t="s">
        <v>853</v>
      </c>
      <c r="B24" s="89">
        <v>1297</v>
      </c>
      <c r="C24" s="89">
        <v>1509</v>
      </c>
      <c r="D24" s="89">
        <v>2733</v>
      </c>
      <c r="E24" s="89">
        <v>683</v>
      </c>
      <c r="F24" s="89">
        <v>700</v>
      </c>
      <c r="G24" s="89">
        <v>238</v>
      </c>
    </row>
    <row r="25" spans="1:7" x14ac:dyDescent="0.25">
      <c r="A25" s="86" t="s">
        <v>854</v>
      </c>
      <c r="B25" s="89">
        <v>2530</v>
      </c>
      <c r="C25" s="89">
        <v>1783</v>
      </c>
      <c r="D25" s="89">
        <v>645</v>
      </c>
      <c r="E25" s="89">
        <v>242</v>
      </c>
      <c r="F25" s="89">
        <v>-10</v>
      </c>
      <c r="G25" s="89">
        <v>342</v>
      </c>
    </row>
    <row r="26" spans="1:7" x14ac:dyDescent="0.25">
      <c r="A26" s="86" t="s">
        <v>855</v>
      </c>
      <c r="B26" s="89">
        <v>1079</v>
      </c>
      <c r="C26" s="89">
        <v>1411</v>
      </c>
      <c r="D26" s="89">
        <v>706</v>
      </c>
      <c r="E26" s="89">
        <v>249</v>
      </c>
      <c r="F26" s="89">
        <v>674</v>
      </c>
      <c r="G26" s="89">
        <v>5139</v>
      </c>
    </row>
    <row r="27" spans="1:7" x14ac:dyDescent="0.25">
      <c r="A27" s="86" t="s">
        <v>856</v>
      </c>
      <c r="B27" s="89">
        <v>1211</v>
      </c>
      <c r="C27" s="89">
        <v>1495</v>
      </c>
      <c r="D27" s="89">
        <v>406</v>
      </c>
      <c r="E27" s="89">
        <v>765</v>
      </c>
      <c r="F27" s="89">
        <v>643</v>
      </c>
      <c r="G27" s="89">
        <v>872</v>
      </c>
    </row>
    <row r="28" spans="1:7" x14ac:dyDescent="0.25">
      <c r="A28" s="86" t="s">
        <v>857</v>
      </c>
      <c r="B28" s="89">
        <v>1372</v>
      </c>
      <c r="C28" s="89">
        <v>1333</v>
      </c>
      <c r="D28" s="89">
        <v>981</v>
      </c>
      <c r="E28" s="89">
        <v>531</v>
      </c>
      <c r="F28" s="89">
        <v>414</v>
      </c>
      <c r="G28" s="89">
        <v>3807</v>
      </c>
    </row>
    <row r="29" spans="1:7" x14ac:dyDescent="0.25">
      <c r="A29" s="86" t="s">
        <v>858</v>
      </c>
      <c r="B29" s="89">
        <v>1621</v>
      </c>
      <c r="C29" s="89">
        <v>1075</v>
      </c>
      <c r="D29" s="89">
        <v>487</v>
      </c>
      <c r="E29" s="89">
        <v>311</v>
      </c>
      <c r="F29" s="89">
        <v>901</v>
      </c>
      <c r="G29" s="89">
        <v>688</v>
      </c>
    </row>
    <row r="30" spans="1:7" x14ac:dyDescent="0.25">
      <c r="B30" s="88"/>
      <c r="C30" s="88"/>
      <c r="D30" s="88"/>
      <c r="E30" s="88"/>
      <c r="F30" s="88"/>
      <c r="G30" s="88"/>
    </row>
    <row r="31" spans="1:7" x14ac:dyDescent="0.25">
      <c r="B31" s="88"/>
      <c r="C31" s="88"/>
      <c r="D31" s="88"/>
      <c r="E31" s="88"/>
      <c r="F31" s="88"/>
      <c r="G31" s="88"/>
    </row>
  </sheetData>
  <mergeCells count="2">
    <mergeCell ref="E2:F3"/>
    <mergeCell ref="G2:G3"/>
  </mergeCells>
  <conditionalFormatting sqref="B5:G29">
    <cfRule type="expression" dxfId="27" priority="3">
      <formula>B5&gt;=$G$2</formula>
    </cfRule>
  </conditionalFormatting>
  <conditionalFormatting sqref="A5:A29">
    <cfRule type="expression" dxfId="26" priority="1">
      <formula>AVERAGE($B5:$G5)&gt;=$G$2</formula>
    </cfRule>
    <cfRule type="expression" dxfId="25" priority="2">
      <formula>AND($C6&gt;$B6,$D6&gt;$C$5)</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K10" sqref="K10"/>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57">
        <v>12</v>
      </c>
      <c r="J10" s="28">
        <v>15</v>
      </c>
      <c r="K10" s="28">
        <f>I10*J10</f>
        <v>180</v>
      </c>
    </row>
    <row r="11" spans="1:11" x14ac:dyDescent="0.25">
      <c r="A11" s="22" t="s">
        <v>386</v>
      </c>
      <c r="B11" s="22" t="s">
        <v>383</v>
      </c>
      <c r="C11" s="22">
        <v>32</v>
      </c>
      <c r="D11" s="23">
        <v>18.989999999999998</v>
      </c>
      <c r="E11" s="24"/>
      <c r="F11" s="25"/>
      <c r="G11" s="26" t="s">
        <v>387</v>
      </c>
      <c r="H11" s="26" t="s">
        <v>388</v>
      </c>
      <c r="I11" s="57">
        <v>6</v>
      </c>
      <c r="J11" s="28">
        <v>25</v>
      </c>
      <c r="K11" s="28">
        <f t="shared" ref="K11:K14" si="0">I11*J11</f>
        <v>150</v>
      </c>
    </row>
    <row r="12" spans="1:11" x14ac:dyDescent="0.25">
      <c r="A12" s="22" t="s">
        <v>389</v>
      </c>
      <c r="B12" s="29" t="s">
        <v>383</v>
      </c>
      <c r="C12" s="22">
        <v>64</v>
      </c>
      <c r="D12" s="23">
        <v>22.99</v>
      </c>
      <c r="E12" s="24"/>
      <c r="F12" s="25"/>
      <c r="G12" s="26" t="s">
        <v>390</v>
      </c>
      <c r="H12" s="26" t="s">
        <v>391</v>
      </c>
      <c r="I12" s="57">
        <v>2</v>
      </c>
      <c r="J12" s="28">
        <v>35</v>
      </c>
      <c r="K12" s="28">
        <f t="shared" si="0"/>
        <v>70</v>
      </c>
    </row>
    <row r="13" spans="1:11" x14ac:dyDescent="0.25">
      <c r="A13" s="22" t="s">
        <v>392</v>
      </c>
      <c r="B13" s="22" t="s">
        <v>383</v>
      </c>
      <c r="C13" s="22">
        <v>128</v>
      </c>
      <c r="D13" s="23">
        <v>26.99</v>
      </c>
      <c r="E13" s="24"/>
      <c r="F13" s="25"/>
      <c r="G13" s="26" t="s">
        <v>393</v>
      </c>
      <c r="H13" s="26" t="s">
        <v>394</v>
      </c>
      <c r="I13" s="57">
        <v>5</v>
      </c>
      <c r="J13" s="28">
        <v>20</v>
      </c>
      <c r="K13" s="28">
        <f t="shared" si="0"/>
        <v>100</v>
      </c>
    </row>
    <row r="14" spans="1:11" x14ac:dyDescent="0.25">
      <c r="A14" s="22" t="s">
        <v>395</v>
      </c>
      <c r="B14" s="22" t="s">
        <v>396</v>
      </c>
      <c r="C14" s="22">
        <v>8</v>
      </c>
      <c r="D14" s="23">
        <v>8.99</v>
      </c>
      <c r="E14" s="24"/>
      <c r="F14" s="25"/>
      <c r="G14" s="26" t="s">
        <v>397</v>
      </c>
      <c r="H14" s="26" t="s">
        <v>398</v>
      </c>
      <c r="I14" s="57">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zoomScaleNormal="100" workbookViewId="0">
      <selection activeCell="G7" sqref="G7"/>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6" t="s">
        <v>776</v>
      </c>
      <c r="C2" s="61" t="s">
        <v>756</v>
      </c>
    </row>
    <row r="4" spans="1:5" x14ac:dyDescent="0.25">
      <c r="A4" t="s">
        <v>546</v>
      </c>
      <c r="B4" t="s">
        <v>547</v>
      </c>
      <c r="C4" t="s">
        <v>777</v>
      </c>
      <c r="D4" t="s">
        <v>778</v>
      </c>
      <c r="E4" t="s">
        <v>779</v>
      </c>
    </row>
    <row r="5" spans="1:5" x14ac:dyDescent="0.25">
      <c r="A5" s="99" t="s">
        <v>747</v>
      </c>
      <c r="B5" s="99" t="s">
        <v>780</v>
      </c>
      <c r="C5" s="99" t="s">
        <v>781</v>
      </c>
      <c r="D5" s="101">
        <v>26</v>
      </c>
      <c r="E5" s="100">
        <v>23.96</v>
      </c>
    </row>
    <row r="6" spans="1:5" x14ac:dyDescent="0.25">
      <c r="A6" s="99" t="s">
        <v>741</v>
      </c>
      <c r="B6" s="99" t="s">
        <v>782</v>
      </c>
      <c r="C6" s="99" t="s">
        <v>781</v>
      </c>
      <c r="D6" s="101">
        <v>74</v>
      </c>
      <c r="E6" s="100">
        <v>57.79</v>
      </c>
    </row>
    <row r="7" spans="1:5" x14ac:dyDescent="0.25">
      <c r="A7" s="99" t="s">
        <v>783</v>
      </c>
      <c r="B7" s="99" t="s">
        <v>784</v>
      </c>
      <c r="C7" s="99" t="s">
        <v>781</v>
      </c>
      <c r="D7" s="101">
        <v>297</v>
      </c>
      <c r="E7" s="100">
        <v>44.34</v>
      </c>
    </row>
    <row r="8" spans="1:5" x14ac:dyDescent="0.25">
      <c r="A8" s="99" t="s">
        <v>749</v>
      </c>
      <c r="B8" s="99" t="s">
        <v>785</v>
      </c>
      <c r="C8" s="99" t="s">
        <v>781</v>
      </c>
      <c r="D8" s="101">
        <v>767</v>
      </c>
      <c r="E8" s="100">
        <v>48.44</v>
      </c>
    </row>
    <row r="9" spans="1:5" x14ac:dyDescent="0.25">
      <c r="A9" s="99" t="s">
        <v>748</v>
      </c>
      <c r="B9" s="99" t="s">
        <v>786</v>
      </c>
      <c r="C9" s="99" t="s">
        <v>781</v>
      </c>
      <c r="D9" s="101">
        <v>507</v>
      </c>
      <c r="E9" s="100">
        <v>92.52</v>
      </c>
    </row>
    <row r="10" spans="1:5" x14ac:dyDescent="0.25">
      <c r="A10" s="99" t="s">
        <v>752</v>
      </c>
      <c r="B10" s="99" t="s">
        <v>787</v>
      </c>
      <c r="C10" s="99" t="s">
        <v>781</v>
      </c>
      <c r="D10" s="101">
        <v>602</v>
      </c>
      <c r="E10" s="100">
        <v>75.25</v>
      </c>
    </row>
    <row r="11" spans="1:5" x14ac:dyDescent="0.25">
      <c r="A11" s="99" t="s">
        <v>788</v>
      </c>
      <c r="B11" s="99" t="s">
        <v>789</v>
      </c>
      <c r="C11" s="99" t="s">
        <v>781</v>
      </c>
      <c r="D11" s="101">
        <v>163</v>
      </c>
      <c r="E11" s="100">
        <v>77.25</v>
      </c>
    </row>
    <row r="12" spans="1:5" x14ac:dyDescent="0.25">
      <c r="A12" s="99" t="s">
        <v>790</v>
      </c>
      <c r="B12" s="99" t="s">
        <v>791</v>
      </c>
      <c r="C12" s="99" t="s">
        <v>781</v>
      </c>
      <c r="D12" s="101">
        <v>385</v>
      </c>
      <c r="E12" s="100">
        <v>32.83</v>
      </c>
    </row>
    <row r="13" spans="1:5" x14ac:dyDescent="0.25">
      <c r="A13" s="99" t="s">
        <v>792</v>
      </c>
      <c r="B13" s="99" t="s">
        <v>793</v>
      </c>
      <c r="C13" s="99" t="s">
        <v>781</v>
      </c>
      <c r="D13" s="101">
        <v>334</v>
      </c>
      <c r="E13" s="100">
        <v>89.07</v>
      </c>
    </row>
    <row r="14" spans="1:5" x14ac:dyDescent="0.25">
      <c r="A14" s="99" t="s">
        <v>746</v>
      </c>
      <c r="B14" s="99" t="s">
        <v>794</v>
      </c>
      <c r="C14" s="99" t="s">
        <v>795</v>
      </c>
      <c r="D14" s="101">
        <v>606</v>
      </c>
      <c r="E14" s="100">
        <v>70.459999999999994</v>
      </c>
    </row>
    <row r="15" spans="1:5" x14ac:dyDescent="0.25">
      <c r="A15" s="99" t="s">
        <v>796</v>
      </c>
      <c r="B15" s="99" t="s">
        <v>797</v>
      </c>
      <c r="C15" s="99" t="s">
        <v>795</v>
      </c>
      <c r="D15" s="101">
        <v>46</v>
      </c>
      <c r="E15" s="100">
        <v>99.85</v>
      </c>
    </row>
    <row r="16" spans="1:5" x14ac:dyDescent="0.25">
      <c r="A16" s="99" t="s">
        <v>798</v>
      </c>
      <c r="B16" s="99" t="s">
        <v>799</v>
      </c>
      <c r="C16" s="99" t="s">
        <v>795</v>
      </c>
      <c r="D16" s="101">
        <v>678</v>
      </c>
      <c r="E16" s="100">
        <v>60.77</v>
      </c>
    </row>
    <row r="17" spans="1:5" x14ac:dyDescent="0.25">
      <c r="A17" s="99" t="s">
        <v>800</v>
      </c>
      <c r="B17" s="99" t="s">
        <v>801</v>
      </c>
      <c r="C17" s="99" t="s">
        <v>795</v>
      </c>
      <c r="D17" s="101">
        <v>213</v>
      </c>
      <c r="E17" s="100">
        <v>71.849999999999994</v>
      </c>
    </row>
    <row r="18" spans="1:5" x14ac:dyDescent="0.25">
      <c r="A18" s="99" t="s">
        <v>750</v>
      </c>
      <c r="B18" s="99" t="s">
        <v>802</v>
      </c>
      <c r="C18" s="99" t="s">
        <v>795</v>
      </c>
      <c r="D18" s="101">
        <v>703</v>
      </c>
      <c r="E18" s="100">
        <v>74.45</v>
      </c>
    </row>
    <row r="19" spans="1:5" x14ac:dyDescent="0.25">
      <c r="A19" s="99" t="s">
        <v>803</v>
      </c>
      <c r="B19" s="99" t="s">
        <v>804</v>
      </c>
      <c r="C19" s="99" t="s">
        <v>795</v>
      </c>
      <c r="D19" s="101">
        <v>818</v>
      </c>
      <c r="E19" s="100">
        <v>44.54</v>
      </c>
    </row>
    <row r="20" spans="1:5" x14ac:dyDescent="0.25">
      <c r="A20" s="99" t="s">
        <v>805</v>
      </c>
      <c r="B20" s="99" t="s">
        <v>806</v>
      </c>
      <c r="C20" s="99" t="s">
        <v>795</v>
      </c>
      <c r="D20" s="101">
        <v>966</v>
      </c>
      <c r="E20" s="100">
        <v>24.99</v>
      </c>
    </row>
    <row r="21" spans="1:5" x14ac:dyDescent="0.25">
      <c r="A21" s="99" t="s">
        <v>807</v>
      </c>
      <c r="B21" s="99" t="s">
        <v>808</v>
      </c>
      <c r="C21" s="99" t="s">
        <v>795</v>
      </c>
      <c r="D21" s="101">
        <v>934</v>
      </c>
      <c r="E21" s="100">
        <v>55.88</v>
      </c>
    </row>
    <row r="22" spans="1:5" x14ac:dyDescent="0.25">
      <c r="A22" s="99" t="s">
        <v>754</v>
      </c>
      <c r="B22" s="99" t="s">
        <v>809</v>
      </c>
      <c r="C22" s="99" t="s">
        <v>795</v>
      </c>
      <c r="D22" s="101">
        <v>658</v>
      </c>
      <c r="E22" s="100">
        <v>18.64</v>
      </c>
    </row>
    <row r="23" spans="1:5" x14ac:dyDescent="0.25">
      <c r="A23" s="99" t="s">
        <v>751</v>
      </c>
      <c r="B23" s="99" t="s">
        <v>810</v>
      </c>
      <c r="C23" s="99" t="s">
        <v>795</v>
      </c>
      <c r="D23" s="101">
        <v>362</v>
      </c>
      <c r="E23" s="100">
        <v>14.28</v>
      </c>
    </row>
    <row r="24" spans="1:5" x14ac:dyDescent="0.25">
      <c r="A24" s="99" t="s">
        <v>811</v>
      </c>
      <c r="B24" s="99" t="s">
        <v>812</v>
      </c>
      <c r="C24" s="99" t="s">
        <v>795</v>
      </c>
      <c r="D24" s="101">
        <v>665</v>
      </c>
      <c r="E24" s="100">
        <v>36.1</v>
      </c>
    </row>
    <row r="25" spans="1:5" x14ac:dyDescent="0.25">
      <c r="A25" s="99" t="s">
        <v>813</v>
      </c>
      <c r="B25" s="99" t="s">
        <v>814</v>
      </c>
      <c r="C25" s="99" t="s">
        <v>795</v>
      </c>
      <c r="D25" s="101">
        <v>754</v>
      </c>
      <c r="E25" s="100">
        <v>93.55</v>
      </c>
    </row>
    <row r="26" spans="1:5" x14ac:dyDescent="0.25">
      <c r="A26" s="99" t="s">
        <v>815</v>
      </c>
      <c r="B26" s="99" t="s">
        <v>816</v>
      </c>
      <c r="C26" s="99" t="s">
        <v>795</v>
      </c>
      <c r="D26" s="101">
        <v>186</v>
      </c>
      <c r="E26" s="100">
        <v>31.87</v>
      </c>
    </row>
    <row r="27" spans="1:5" x14ac:dyDescent="0.25">
      <c r="A27" s="99" t="s">
        <v>817</v>
      </c>
      <c r="B27" s="99" t="s">
        <v>818</v>
      </c>
      <c r="C27" s="99" t="s">
        <v>795</v>
      </c>
      <c r="D27" s="101">
        <v>970</v>
      </c>
      <c r="E27" s="100">
        <v>31.58</v>
      </c>
    </row>
    <row r="28" spans="1:5" x14ac:dyDescent="0.25">
      <c r="A28" s="99" t="s">
        <v>739</v>
      </c>
      <c r="B28" s="99" t="s">
        <v>819</v>
      </c>
      <c r="C28" s="99" t="s">
        <v>820</v>
      </c>
      <c r="D28" s="101">
        <v>187</v>
      </c>
      <c r="E28" s="100">
        <v>63.08</v>
      </c>
    </row>
    <row r="29" spans="1:5" x14ac:dyDescent="0.25">
      <c r="A29" s="99" t="s">
        <v>743</v>
      </c>
      <c r="B29" s="99" t="s">
        <v>821</v>
      </c>
      <c r="C29" s="99" t="s">
        <v>820</v>
      </c>
      <c r="D29" s="101">
        <v>73</v>
      </c>
      <c r="E29" s="100">
        <v>23.09</v>
      </c>
    </row>
    <row r="30" spans="1:5" x14ac:dyDescent="0.25">
      <c r="A30" s="99" t="s">
        <v>822</v>
      </c>
      <c r="B30" s="99" t="s">
        <v>823</v>
      </c>
      <c r="C30" s="99" t="s">
        <v>820</v>
      </c>
      <c r="D30" s="101">
        <v>418</v>
      </c>
      <c r="E30" s="100">
        <v>5.07</v>
      </c>
    </row>
    <row r="31" spans="1:5" x14ac:dyDescent="0.25">
      <c r="A31" s="99" t="s">
        <v>745</v>
      </c>
      <c r="B31" s="99" t="s">
        <v>824</v>
      </c>
      <c r="C31" s="99" t="s">
        <v>820</v>
      </c>
      <c r="D31" s="101">
        <v>633</v>
      </c>
      <c r="E31" s="100">
        <v>97.74</v>
      </c>
    </row>
    <row r="32" spans="1:5" x14ac:dyDescent="0.25">
      <c r="A32" s="99" t="s">
        <v>753</v>
      </c>
      <c r="B32" s="99" t="s">
        <v>825</v>
      </c>
      <c r="C32" s="99" t="s">
        <v>820</v>
      </c>
      <c r="D32" s="101">
        <v>830</v>
      </c>
      <c r="E32" s="100">
        <v>95.94</v>
      </c>
    </row>
    <row r="33" spans="1:5" x14ac:dyDescent="0.25">
      <c r="A33" s="99" t="s">
        <v>826</v>
      </c>
      <c r="B33" s="99" t="s">
        <v>827</v>
      </c>
      <c r="C33" s="99" t="s">
        <v>820</v>
      </c>
      <c r="D33" s="101">
        <v>264</v>
      </c>
      <c r="E33" s="100">
        <v>12.45</v>
      </c>
    </row>
    <row r="34" spans="1:5" x14ac:dyDescent="0.25">
      <c r="A34" s="99" t="s">
        <v>742</v>
      </c>
      <c r="B34" s="99" t="s">
        <v>828</v>
      </c>
      <c r="C34" s="99" t="s">
        <v>820</v>
      </c>
      <c r="D34" s="101">
        <v>927</v>
      </c>
      <c r="E34" s="100">
        <v>62.61</v>
      </c>
    </row>
    <row r="35" spans="1:5" x14ac:dyDescent="0.25">
      <c r="A35" s="99" t="s">
        <v>829</v>
      </c>
      <c r="B35" s="99" t="s">
        <v>830</v>
      </c>
      <c r="C35" s="99" t="s">
        <v>820</v>
      </c>
      <c r="D35" s="101">
        <v>692</v>
      </c>
      <c r="E35" s="100">
        <v>65.489999999999995</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C9" sqref="C9"/>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96" t="s">
        <v>756</v>
      </c>
      <c r="B1" s="96"/>
      <c r="C1" s="96"/>
      <c r="D1" s="96"/>
      <c r="E1" s="96"/>
      <c r="F1" s="96"/>
    </row>
    <row r="2" spans="1:6" ht="18.75" thickTop="1" thickBot="1" x14ac:dyDescent="0.35">
      <c r="A2" s="95" t="s">
        <v>871</v>
      </c>
      <c r="B2" s="95"/>
      <c r="C2" s="95"/>
      <c r="D2" s="95"/>
      <c r="E2" s="95"/>
      <c r="F2" s="95"/>
    </row>
    <row r="3" spans="1:6" ht="15.75" thickTop="1" x14ac:dyDescent="0.25">
      <c r="A3" s="49"/>
      <c r="B3" s="48"/>
      <c r="C3" s="50"/>
      <c r="D3" s="48"/>
      <c r="E3" s="48"/>
    </row>
    <row r="4" spans="1:6" x14ac:dyDescent="0.25">
      <c r="B4" s="48"/>
      <c r="C4" s="48"/>
      <c r="D4" s="48"/>
      <c r="E4" s="48"/>
    </row>
    <row r="5" spans="1:6" x14ac:dyDescent="0.25">
      <c r="A5" s="63" t="s">
        <v>887</v>
      </c>
      <c r="B5" s="63" t="s">
        <v>872</v>
      </c>
      <c r="C5" s="63" t="s">
        <v>873</v>
      </c>
      <c r="D5" s="63" t="s">
        <v>874</v>
      </c>
      <c r="E5" s="63" t="s">
        <v>760</v>
      </c>
      <c r="F5" s="63" t="s">
        <v>761</v>
      </c>
    </row>
    <row r="6" spans="1:6" x14ac:dyDescent="0.25">
      <c r="A6" s="62" t="s">
        <v>762</v>
      </c>
      <c r="B6" s="51">
        <v>6100</v>
      </c>
      <c r="C6" s="51">
        <v>3421</v>
      </c>
      <c r="D6" s="51">
        <v>4583</v>
      </c>
      <c r="E6" s="51">
        <f t="shared" ref="E6:E12" si="0">SUM(B6:D6)</f>
        <v>14104</v>
      </c>
      <c r="F6" s="52"/>
    </row>
    <row r="7" spans="1:6" x14ac:dyDescent="0.25">
      <c r="A7" s="62" t="s">
        <v>763</v>
      </c>
      <c r="B7" s="53">
        <v>5425</v>
      </c>
      <c r="C7" s="53">
        <v>9568</v>
      </c>
      <c r="D7" s="53">
        <v>8862</v>
      </c>
      <c r="E7" s="53">
        <f t="shared" si="0"/>
        <v>23855</v>
      </c>
      <c r="F7" s="52"/>
    </row>
    <row r="8" spans="1:6" x14ac:dyDescent="0.25">
      <c r="A8" s="62" t="s">
        <v>764</v>
      </c>
      <c r="B8" s="53">
        <v>1100</v>
      </c>
      <c r="C8" s="53">
        <v>1190</v>
      </c>
      <c r="D8" s="53">
        <v>1253</v>
      </c>
      <c r="E8" s="53">
        <f t="shared" si="0"/>
        <v>3543</v>
      </c>
      <c r="F8" s="52"/>
    </row>
    <row r="9" spans="1:6" x14ac:dyDescent="0.25">
      <c r="A9" s="62" t="s">
        <v>765</v>
      </c>
      <c r="B9" s="53">
        <v>1597</v>
      </c>
      <c r="C9" s="53">
        <v>3578</v>
      </c>
      <c r="D9" s="53">
        <v>2569</v>
      </c>
      <c r="E9" s="53">
        <f t="shared" si="0"/>
        <v>7744</v>
      </c>
      <c r="F9" s="52"/>
    </row>
    <row r="10" spans="1:6" x14ac:dyDescent="0.25">
      <c r="A10" s="62" t="s">
        <v>766</v>
      </c>
      <c r="B10" s="53">
        <v>3651</v>
      </c>
      <c r="C10" s="53">
        <v>4127</v>
      </c>
      <c r="D10" s="53">
        <v>6289</v>
      </c>
      <c r="E10" s="53">
        <f t="shared" si="0"/>
        <v>14067</v>
      </c>
      <c r="F10" s="52"/>
    </row>
    <row r="11" spans="1:6" x14ac:dyDescent="0.25">
      <c r="A11" s="62" t="s">
        <v>767</v>
      </c>
      <c r="B11" s="53">
        <v>7532</v>
      </c>
      <c r="C11" s="53">
        <v>6541</v>
      </c>
      <c r="D11" s="53">
        <v>8523</v>
      </c>
      <c r="E11" s="53">
        <f t="shared" si="0"/>
        <v>22596</v>
      </c>
      <c r="F11" s="52"/>
    </row>
    <row r="12" spans="1:6" x14ac:dyDescent="0.25">
      <c r="A12" s="62" t="s">
        <v>768</v>
      </c>
      <c r="B12" s="53">
        <v>2589</v>
      </c>
      <c r="C12" s="53">
        <v>2080</v>
      </c>
      <c r="D12" s="53">
        <v>3874</v>
      </c>
      <c r="E12" s="53">
        <f t="shared" si="0"/>
        <v>8543</v>
      </c>
      <c r="F12" s="52"/>
    </row>
    <row r="13" spans="1:6" x14ac:dyDescent="0.25">
      <c r="B13" s="48"/>
      <c r="C13" s="48"/>
      <c r="D13" s="48"/>
      <c r="E13" s="48"/>
      <c r="F13" s="52"/>
    </row>
    <row r="14" spans="1:6" x14ac:dyDescent="0.25">
      <c r="A14" s="10" t="s">
        <v>760</v>
      </c>
      <c r="B14" s="54"/>
      <c r="C14" s="54"/>
      <c r="D14" s="54"/>
      <c r="E14" s="54"/>
      <c r="F14" s="52">
        <v>1</v>
      </c>
    </row>
    <row r="15" spans="1:6" x14ac:dyDescent="0.25">
      <c r="A15" s="10" t="s">
        <v>769</v>
      </c>
      <c r="B15" s="53"/>
      <c r="C15" s="53"/>
      <c r="D15" s="53"/>
      <c r="E15" s="53"/>
    </row>
    <row r="16" spans="1:6" x14ac:dyDescent="0.25">
      <c r="A16" s="10" t="s">
        <v>770</v>
      </c>
      <c r="B16" s="53"/>
      <c r="C16" s="53"/>
      <c r="D16" s="53"/>
      <c r="E16" s="53"/>
    </row>
    <row r="17" spans="1:5" x14ac:dyDescent="0.25">
      <c r="A17" s="10" t="s">
        <v>771</v>
      </c>
      <c r="B17" s="53"/>
      <c r="C17" s="53"/>
      <c r="D17" s="53"/>
      <c r="E17" s="53"/>
    </row>
    <row r="18" spans="1:5" x14ac:dyDescent="0.25">
      <c r="A18" s="10" t="s">
        <v>772</v>
      </c>
      <c r="B18" s="53"/>
      <c r="C18" s="53"/>
      <c r="D18" s="53"/>
      <c r="E18" s="53"/>
    </row>
    <row r="20" spans="1:5" x14ac:dyDescent="0.25">
      <c r="A20" s="10" t="s">
        <v>773</v>
      </c>
      <c r="B20" s="55">
        <v>42736</v>
      </c>
    </row>
    <row r="21" spans="1:5" x14ac:dyDescent="0.25">
      <c r="A21" s="10" t="s">
        <v>774</v>
      </c>
      <c r="B21" s="55">
        <f ca="1">TODAY()</f>
        <v>42682</v>
      </c>
    </row>
    <row r="22" spans="1:5" x14ac:dyDescent="0.25">
      <c r="A22" s="10" t="s">
        <v>775</v>
      </c>
      <c r="B22" s="94">
        <f ca="1">NOW()</f>
        <v>42682.533072106482</v>
      </c>
      <c r="C22" s="94"/>
    </row>
  </sheetData>
  <mergeCells count="3">
    <mergeCell ref="B22:C22"/>
    <mergeCell ref="A2:F2"/>
    <mergeCell ref="A1:F1"/>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B23" sqref="B23"/>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58" t="s">
        <v>81</v>
      </c>
      <c r="B40" s="58" t="s">
        <v>82</v>
      </c>
      <c r="C40" s="59" t="s">
        <v>83</v>
      </c>
      <c r="D40" s="59" t="s">
        <v>84</v>
      </c>
      <c r="E40" s="59" t="s">
        <v>85</v>
      </c>
      <c r="F40" s="59">
        <v>44883</v>
      </c>
      <c r="G40" s="58" t="s">
        <v>86</v>
      </c>
      <c r="H40" s="58" t="s">
        <v>87</v>
      </c>
      <c r="I40" s="58" t="s">
        <v>27</v>
      </c>
      <c r="J40" s="58">
        <v>5</v>
      </c>
      <c r="K40" s="60" t="s">
        <v>88</v>
      </c>
      <c r="L40" s="60" t="s">
        <v>89</v>
      </c>
      <c r="M40" s="60" t="s">
        <v>90</v>
      </c>
      <c r="N40" s="60" t="s">
        <v>91</v>
      </c>
      <c r="O40" s="58" t="s">
        <v>92</v>
      </c>
    </row>
    <row r="41" spans="1:15" s="5" customFormat="1" x14ac:dyDescent="0.2">
      <c r="A41" s="58" t="s">
        <v>93</v>
      </c>
      <c r="B41" s="58" t="s">
        <v>94</v>
      </c>
      <c r="C41" s="59" t="s">
        <v>95</v>
      </c>
      <c r="D41" s="59" t="s">
        <v>96</v>
      </c>
      <c r="E41" s="59" t="s">
        <v>97</v>
      </c>
      <c r="F41" s="59">
        <v>31901</v>
      </c>
      <c r="G41" s="58" t="s">
        <v>98</v>
      </c>
      <c r="H41" s="58" t="s">
        <v>99</v>
      </c>
      <c r="I41" s="58" t="s">
        <v>40</v>
      </c>
      <c r="J41" s="58">
        <v>1</v>
      </c>
      <c r="K41" s="60" t="s">
        <v>100</v>
      </c>
      <c r="L41" s="60" t="s">
        <v>101</v>
      </c>
      <c r="M41" s="60" t="s">
        <v>102</v>
      </c>
      <c r="N41" s="60" t="s">
        <v>103</v>
      </c>
      <c r="O41" s="58" t="s">
        <v>104</v>
      </c>
    </row>
  </sheetData>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7" zoomScaleNormal="100" workbookViewId="0">
      <selection activeCell="F5" sqref="F5"/>
    </sheetView>
  </sheetViews>
  <sheetFormatPr defaultRowHeight="15" x14ac:dyDescent="0.25"/>
  <cols>
    <col min="1" max="1" width="18.375" style="10" customWidth="1"/>
    <col min="2" max="2" width="15.7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6" t="s">
        <v>875</v>
      </c>
      <c r="E2" s="64" t="s">
        <v>877</v>
      </c>
      <c r="F2" s="69">
        <v>0.02</v>
      </c>
    </row>
    <row r="4" spans="1:7" ht="18.75" x14ac:dyDescent="0.3">
      <c r="A4" s="65" t="s">
        <v>737</v>
      </c>
      <c r="B4" s="65" t="s">
        <v>859</v>
      </c>
      <c r="C4" s="65" t="s">
        <v>9</v>
      </c>
      <c r="D4" s="65" t="s">
        <v>860</v>
      </c>
      <c r="E4" s="65" t="s">
        <v>554</v>
      </c>
      <c r="F4" s="65" t="s">
        <v>876</v>
      </c>
      <c r="G4" s="61"/>
    </row>
    <row r="5" spans="1:7" ht="18.75" x14ac:dyDescent="0.3">
      <c r="A5" s="66" t="s">
        <v>748</v>
      </c>
      <c r="B5" s="66" t="s">
        <v>861</v>
      </c>
      <c r="C5" s="66" t="s">
        <v>862</v>
      </c>
      <c r="D5" s="67">
        <v>40</v>
      </c>
      <c r="E5" s="67">
        <v>17.88</v>
      </c>
      <c r="F5" s="68"/>
    </row>
    <row r="6" spans="1:7" ht="18.75" x14ac:dyDescent="0.3">
      <c r="A6" s="66" t="s">
        <v>739</v>
      </c>
      <c r="B6" s="66" t="s">
        <v>861</v>
      </c>
      <c r="C6" s="66" t="s">
        <v>261</v>
      </c>
      <c r="D6" s="67">
        <v>29.3</v>
      </c>
      <c r="E6" s="67">
        <v>13.09</v>
      </c>
      <c r="F6" s="68"/>
    </row>
    <row r="7" spans="1:7" ht="18.75" x14ac:dyDescent="0.3">
      <c r="A7" s="66" t="s">
        <v>743</v>
      </c>
      <c r="B7" s="66" t="s">
        <v>861</v>
      </c>
      <c r="C7" s="66" t="s">
        <v>261</v>
      </c>
      <c r="D7" s="67">
        <v>15.1</v>
      </c>
      <c r="E7" s="67">
        <v>45.09</v>
      </c>
      <c r="F7" s="68"/>
    </row>
    <row r="8" spans="1:7" ht="18.75" x14ac:dyDescent="0.3">
      <c r="A8" s="66" t="s">
        <v>800</v>
      </c>
      <c r="B8" s="66" t="s">
        <v>861</v>
      </c>
      <c r="C8" s="66" t="s">
        <v>121</v>
      </c>
      <c r="D8" s="67">
        <v>26.6</v>
      </c>
      <c r="E8" s="67">
        <v>15.99</v>
      </c>
      <c r="F8" s="68"/>
    </row>
    <row r="9" spans="1:7" ht="18.75" x14ac:dyDescent="0.3">
      <c r="A9" s="66" t="s">
        <v>747</v>
      </c>
      <c r="B9" s="66" t="s">
        <v>863</v>
      </c>
      <c r="C9" s="66" t="s">
        <v>862</v>
      </c>
      <c r="D9" s="67">
        <v>59.6</v>
      </c>
      <c r="E9" s="67">
        <v>39.97</v>
      </c>
      <c r="F9" s="68"/>
    </row>
    <row r="10" spans="1:7" ht="18.75" x14ac:dyDescent="0.3">
      <c r="A10" s="66" t="s">
        <v>753</v>
      </c>
      <c r="B10" s="66" t="s">
        <v>863</v>
      </c>
      <c r="C10" s="66" t="s">
        <v>180</v>
      </c>
      <c r="D10" s="67">
        <v>33.200000000000003</v>
      </c>
      <c r="E10" s="67">
        <v>24.05</v>
      </c>
      <c r="F10" s="68"/>
    </row>
    <row r="11" spans="1:7" ht="18.75" x14ac:dyDescent="0.3">
      <c r="A11" s="66" t="s">
        <v>750</v>
      </c>
      <c r="B11" s="66" t="s">
        <v>863</v>
      </c>
      <c r="C11" s="66" t="s">
        <v>121</v>
      </c>
      <c r="D11" s="67">
        <v>96.3</v>
      </c>
      <c r="E11" s="67">
        <v>35.92</v>
      </c>
      <c r="F11" s="68"/>
    </row>
    <row r="12" spans="1:7" ht="18.75" x14ac:dyDescent="0.3">
      <c r="A12" s="66" t="s">
        <v>742</v>
      </c>
      <c r="B12" s="66" t="s">
        <v>863</v>
      </c>
      <c r="C12" s="66" t="s">
        <v>755</v>
      </c>
      <c r="D12" s="67">
        <v>85.3</v>
      </c>
      <c r="E12" s="67">
        <v>24.14</v>
      </c>
      <c r="F12" s="68"/>
    </row>
    <row r="13" spans="1:7" ht="18.75" x14ac:dyDescent="0.3">
      <c r="A13" s="66" t="s">
        <v>741</v>
      </c>
      <c r="B13" s="66" t="s">
        <v>864</v>
      </c>
      <c r="C13" s="66" t="s">
        <v>37</v>
      </c>
      <c r="D13" s="67">
        <v>80.400000000000006</v>
      </c>
      <c r="E13" s="67">
        <v>16.53</v>
      </c>
      <c r="F13" s="68"/>
    </row>
    <row r="14" spans="1:7" ht="18.75" x14ac:dyDescent="0.3">
      <c r="A14" s="66" t="s">
        <v>796</v>
      </c>
      <c r="B14" s="66" t="s">
        <v>864</v>
      </c>
      <c r="C14" s="66" t="s">
        <v>862</v>
      </c>
      <c r="D14" s="67">
        <v>84.6</v>
      </c>
      <c r="E14" s="67">
        <v>29.76</v>
      </c>
      <c r="F14" s="68"/>
    </row>
    <row r="15" spans="1:7" ht="18.75" x14ac:dyDescent="0.3">
      <c r="A15" s="66" t="s">
        <v>798</v>
      </c>
      <c r="B15" s="66" t="s">
        <v>864</v>
      </c>
      <c r="C15" s="66" t="s">
        <v>862</v>
      </c>
      <c r="D15" s="67">
        <v>13.2</v>
      </c>
      <c r="E15" s="67">
        <v>12.06</v>
      </c>
      <c r="F15" s="68"/>
    </row>
    <row r="16" spans="1:7" ht="18.75" x14ac:dyDescent="0.3">
      <c r="A16" s="66" t="s">
        <v>805</v>
      </c>
      <c r="B16" s="66" t="s">
        <v>864</v>
      </c>
      <c r="C16" s="66" t="s">
        <v>862</v>
      </c>
      <c r="D16" s="67">
        <v>78.5</v>
      </c>
      <c r="E16" s="67">
        <v>28.73</v>
      </c>
      <c r="F16" s="68"/>
    </row>
    <row r="17" spans="1:6" ht="18.75" x14ac:dyDescent="0.3">
      <c r="A17" s="66" t="s">
        <v>754</v>
      </c>
      <c r="B17" s="66" t="s">
        <v>865</v>
      </c>
      <c r="C17" s="66" t="s">
        <v>862</v>
      </c>
      <c r="D17" s="67">
        <v>87.3</v>
      </c>
      <c r="E17" s="67">
        <v>19.68</v>
      </c>
      <c r="F17" s="68"/>
    </row>
    <row r="18" spans="1:6" ht="18.75" x14ac:dyDescent="0.3">
      <c r="A18" s="66" t="s">
        <v>744</v>
      </c>
      <c r="B18" s="66" t="s">
        <v>865</v>
      </c>
      <c r="C18" s="66" t="s">
        <v>755</v>
      </c>
      <c r="D18" s="67">
        <v>11.9</v>
      </c>
      <c r="E18" s="67">
        <v>32.14</v>
      </c>
      <c r="F18" s="68"/>
    </row>
    <row r="19" spans="1:6" ht="18.75" x14ac:dyDescent="0.3">
      <c r="A19" s="66" t="s">
        <v>752</v>
      </c>
      <c r="B19" s="66" t="s">
        <v>865</v>
      </c>
      <c r="C19" s="66" t="s">
        <v>121</v>
      </c>
      <c r="D19" s="67">
        <v>16.2</v>
      </c>
      <c r="E19" s="67">
        <v>33.04</v>
      </c>
      <c r="F19" s="68"/>
    </row>
    <row r="20" spans="1:6" ht="18.75" x14ac:dyDescent="0.3">
      <c r="A20" s="66" t="s">
        <v>740</v>
      </c>
      <c r="B20" s="66" t="s">
        <v>866</v>
      </c>
      <c r="C20" s="66" t="s">
        <v>261</v>
      </c>
      <c r="D20" s="67">
        <v>87.6</v>
      </c>
      <c r="E20" s="67">
        <v>23</v>
      </c>
      <c r="F20" s="68"/>
    </row>
    <row r="21" spans="1:6" ht="18.75" x14ac:dyDescent="0.3">
      <c r="A21" s="66" t="s">
        <v>811</v>
      </c>
      <c r="B21" s="66" t="s">
        <v>866</v>
      </c>
      <c r="C21" s="66" t="s">
        <v>180</v>
      </c>
      <c r="D21" s="67">
        <v>70.599999999999994</v>
      </c>
      <c r="E21" s="67">
        <v>20.84</v>
      </c>
      <c r="F21" s="68"/>
    </row>
    <row r="22" spans="1:6" ht="18.75" x14ac:dyDescent="0.3">
      <c r="A22" s="66" t="s">
        <v>783</v>
      </c>
      <c r="B22" s="66" t="s">
        <v>866</v>
      </c>
      <c r="C22" s="66" t="s">
        <v>121</v>
      </c>
      <c r="D22" s="67">
        <v>82.4</v>
      </c>
      <c r="E22" s="67">
        <v>24.54</v>
      </c>
      <c r="F22" s="68"/>
    </row>
    <row r="23" spans="1:6" ht="18.75" x14ac:dyDescent="0.3">
      <c r="A23" s="66" t="s">
        <v>792</v>
      </c>
      <c r="B23" s="66" t="s">
        <v>866</v>
      </c>
      <c r="C23" s="66" t="s">
        <v>755</v>
      </c>
      <c r="D23" s="67">
        <v>46.4</v>
      </c>
      <c r="E23" s="67">
        <v>38.799999999999997</v>
      </c>
      <c r="F23" s="68"/>
    </row>
    <row r="24" spans="1:6" ht="18.75" x14ac:dyDescent="0.3">
      <c r="A24" s="66" t="s">
        <v>788</v>
      </c>
      <c r="B24" s="66" t="s">
        <v>867</v>
      </c>
      <c r="C24" s="66" t="s">
        <v>37</v>
      </c>
      <c r="D24" s="67">
        <v>22.5</v>
      </c>
      <c r="E24" s="67">
        <v>11.51</v>
      </c>
      <c r="F24" s="68"/>
    </row>
    <row r="25" spans="1:6" ht="18.75" x14ac:dyDescent="0.3">
      <c r="A25" s="66" t="s">
        <v>822</v>
      </c>
      <c r="B25" s="66" t="s">
        <v>867</v>
      </c>
      <c r="C25" s="66" t="s">
        <v>755</v>
      </c>
      <c r="D25" s="67">
        <v>59.1</v>
      </c>
      <c r="E25" s="67">
        <v>34.83</v>
      </c>
      <c r="F25" s="68"/>
    </row>
    <row r="26" spans="1:6" ht="18.75" x14ac:dyDescent="0.3">
      <c r="A26" s="66" t="s">
        <v>868</v>
      </c>
      <c r="B26" s="66" t="s">
        <v>867</v>
      </c>
      <c r="C26" s="66" t="s">
        <v>180</v>
      </c>
      <c r="D26" s="67">
        <v>80.099999999999994</v>
      </c>
      <c r="E26" s="67">
        <v>44.62</v>
      </c>
      <c r="F26" s="68"/>
    </row>
    <row r="27" spans="1:6" ht="18.75" x14ac:dyDescent="0.3">
      <c r="A27" s="66" t="s">
        <v>807</v>
      </c>
      <c r="B27" s="66" t="s">
        <v>867</v>
      </c>
      <c r="C27" s="66" t="s">
        <v>261</v>
      </c>
      <c r="D27" s="67">
        <v>97.2</v>
      </c>
      <c r="E27" s="67">
        <v>30.3</v>
      </c>
      <c r="F27" s="68"/>
    </row>
    <row r="28" spans="1:6" ht="18.75" x14ac:dyDescent="0.3">
      <c r="A28" s="66" t="s">
        <v>817</v>
      </c>
      <c r="B28" s="66" t="s">
        <v>867</v>
      </c>
      <c r="C28" s="66" t="s">
        <v>180</v>
      </c>
      <c r="D28" s="67">
        <v>13.6</v>
      </c>
      <c r="E28" s="67">
        <v>20.14</v>
      </c>
      <c r="F28" s="68"/>
    </row>
    <row r="29" spans="1:6" ht="18.75" x14ac:dyDescent="0.3">
      <c r="A29" s="66" t="s">
        <v>745</v>
      </c>
      <c r="B29" s="66" t="s">
        <v>738</v>
      </c>
      <c r="C29" s="66" t="s">
        <v>37</v>
      </c>
      <c r="D29" s="67">
        <v>68.599999999999994</v>
      </c>
      <c r="E29" s="67">
        <v>23.74</v>
      </c>
      <c r="F29" s="68"/>
    </row>
    <row r="30" spans="1:6" ht="18.75" x14ac:dyDescent="0.3">
      <c r="A30" s="66" t="s">
        <v>746</v>
      </c>
      <c r="B30" s="66" t="s">
        <v>738</v>
      </c>
      <c r="C30" s="66" t="s">
        <v>755</v>
      </c>
      <c r="D30" s="67">
        <v>62.9</v>
      </c>
      <c r="E30" s="67">
        <v>47.9</v>
      </c>
      <c r="F30" s="68"/>
    </row>
    <row r="31" spans="1:6" ht="18.75" x14ac:dyDescent="0.3">
      <c r="A31" s="66" t="s">
        <v>751</v>
      </c>
      <c r="B31" s="66" t="s">
        <v>738</v>
      </c>
      <c r="C31" s="66" t="s">
        <v>261</v>
      </c>
      <c r="D31" s="67">
        <v>32.4</v>
      </c>
      <c r="E31" s="67">
        <v>14.37</v>
      </c>
      <c r="F31" s="68"/>
    </row>
    <row r="32" spans="1:6" ht="18.75" x14ac:dyDescent="0.3">
      <c r="A32" s="66" t="s">
        <v>749</v>
      </c>
      <c r="B32" s="66" t="s">
        <v>738</v>
      </c>
      <c r="C32" s="66" t="s">
        <v>755</v>
      </c>
      <c r="D32" s="67">
        <v>78.400000000000006</v>
      </c>
      <c r="E32" s="67">
        <v>44.98</v>
      </c>
      <c r="F32" s="68"/>
    </row>
    <row r="33" spans="1:6" ht="18.75" x14ac:dyDescent="0.3">
      <c r="A33" s="66" t="s">
        <v>790</v>
      </c>
      <c r="B33" s="66" t="s">
        <v>738</v>
      </c>
      <c r="C33" s="66" t="s">
        <v>37</v>
      </c>
      <c r="D33" s="67">
        <v>10.199999999999999</v>
      </c>
      <c r="E33" s="67">
        <v>23.74</v>
      </c>
      <c r="F33" s="68"/>
    </row>
    <row r="34" spans="1:6" ht="18.75" x14ac:dyDescent="0.3">
      <c r="A34" s="66" t="s">
        <v>803</v>
      </c>
      <c r="B34" s="66" t="s">
        <v>738</v>
      </c>
      <c r="C34" s="66" t="s">
        <v>180</v>
      </c>
      <c r="D34" s="67">
        <v>39.9</v>
      </c>
      <c r="E34" s="67">
        <v>41.66</v>
      </c>
      <c r="F34" s="68"/>
    </row>
    <row r="35" spans="1:6" ht="18.75" x14ac:dyDescent="0.3">
      <c r="A35" s="66" t="s">
        <v>813</v>
      </c>
      <c r="B35" s="66" t="s">
        <v>738</v>
      </c>
      <c r="C35" s="66" t="s">
        <v>862</v>
      </c>
      <c r="D35" s="67">
        <v>95</v>
      </c>
      <c r="E35" s="67">
        <v>48.63</v>
      </c>
      <c r="F35" s="68"/>
    </row>
    <row r="36" spans="1:6" ht="18.75" x14ac:dyDescent="0.3">
      <c r="A36" s="66" t="s">
        <v>815</v>
      </c>
      <c r="B36" s="66" t="s">
        <v>738</v>
      </c>
      <c r="C36" s="66" t="s">
        <v>862</v>
      </c>
      <c r="D36" s="67">
        <v>23.2</v>
      </c>
      <c r="E36" s="67">
        <v>45.11</v>
      </c>
      <c r="F36" s="68"/>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L3" sqref="L3"/>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84" bestFit="1" customWidth="1"/>
    <col min="11" max="11" width="10.5" style="84" bestFit="1" customWidth="1"/>
    <col min="12" max="12" width="6.375" style="80" bestFit="1" customWidth="1"/>
  </cols>
  <sheetData>
    <row r="1" spans="1:12" ht="18" x14ac:dyDescent="0.25">
      <c r="B1" s="2" t="s">
        <v>544</v>
      </c>
      <c r="C1" s="2"/>
    </row>
    <row r="2" spans="1:12" ht="18" x14ac:dyDescent="0.25">
      <c r="B2" s="2" t="s">
        <v>869</v>
      </c>
      <c r="C2" s="2"/>
    </row>
    <row r="5" spans="1:12" ht="14.25" x14ac:dyDescent="0.15">
      <c r="B5" s="97" t="s">
        <v>2</v>
      </c>
      <c r="C5" s="97"/>
      <c r="D5" s="97"/>
    </row>
    <row r="6" spans="1:12" ht="14.25" x14ac:dyDescent="0.15">
      <c r="B6" s="97" t="s">
        <v>3</v>
      </c>
      <c r="C6" s="97"/>
      <c r="D6" s="97"/>
    </row>
    <row r="7" spans="1:12" ht="14.25" x14ac:dyDescent="0.15">
      <c r="B7" s="97" t="s">
        <v>545</v>
      </c>
      <c r="C7" s="97"/>
      <c r="D7" s="97"/>
    </row>
    <row r="10" spans="1:12" s="41" customFormat="1" ht="15" x14ac:dyDescent="0.2">
      <c r="A10" s="40" t="s">
        <v>546</v>
      </c>
      <c r="B10" s="40" t="s">
        <v>547</v>
      </c>
      <c r="C10" s="40" t="s">
        <v>7</v>
      </c>
      <c r="D10" s="40" t="s">
        <v>8</v>
      </c>
      <c r="E10" s="40" t="s">
        <v>9</v>
      </c>
      <c r="F10" s="40" t="s">
        <v>548</v>
      </c>
      <c r="G10" s="40" t="s">
        <v>549</v>
      </c>
      <c r="H10" s="40" t="s">
        <v>550</v>
      </c>
      <c r="I10" s="40" t="s">
        <v>551</v>
      </c>
      <c r="J10" s="85" t="s">
        <v>552</v>
      </c>
      <c r="K10" s="85" t="s">
        <v>553</v>
      </c>
      <c r="L10" s="81" t="s">
        <v>554</v>
      </c>
    </row>
    <row r="11" spans="1:12" s="41" customFormat="1" ht="12" x14ac:dyDescent="0.2">
      <c r="A11" s="6" t="s">
        <v>137</v>
      </c>
      <c r="B11" s="6" t="s">
        <v>555</v>
      </c>
      <c r="C11" s="42" t="s">
        <v>556</v>
      </c>
      <c r="D11" s="42" t="s">
        <v>557</v>
      </c>
      <c r="E11" s="42" t="s">
        <v>121</v>
      </c>
      <c r="F11" s="43">
        <v>18801</v>
      </c>
      <c r="G11" s="6" t="s">
        <v>558</v>
      </c>
      <c r="H11" s="6" t="s">
        <v>559</v>
      </c>
      <c r="I11" s="7" t="s">
        <v>560</v>
      </c>
      <c r="J11" s="44">
        <v>37781</v>
      </c>
      <c r="K11" s="44"/>
      <c r="L11" s="82">
        <v>11</v>
      </c>
    </row>
    <row r="12" spans="1:12" s="41" customFormat="1" ht="12" x14ac:dyDescent="0.2">
      <c r="A12" s="6" t="s">
        <v>561</v>
      </c>
      <c r="B12" s="6" t="s">
        <v>562</v>
      </c>
      <c r="C12" s="42" t="s">
        <v>563</v>
      </c>
      <c r="D12" s="42" t="s">
        <v>564</v>
      </c>
      <c r="E12" s="42" t="s">
        <v>565</v>
      </c>
      <c r="F12" s="43">
        <v>81155</v>
      </c>
      <c r="G12" s="6" t="s">
        <v>566</v>
      </c>
      <c r="H12" s="6" t="s">
        <v>567</v>
      </c>
      <c r="I12" s="6" t="s">
        <v>568</v>
      </c>
      <c r="J12" s="44">
        <v>38609</v>
      </c>
      <c r="K12" s="44"/>
      <c r="L12" s="82">
        <v>31</v>
      </c>
    </row>
    <row r="13" spans="1:12" s="41" customFormat="1" ht="12" x14ac:dyDescent="0.2">
      <c r="A13" s="6" t="s">
        <v>569</v>
      </c>
      <c r="B13" s="6" t="s">
        <v>570</v>
      </c>
      <c r="C13" s="42" t="s">
        <v>571</v>
      </c>
      <c r="D13" s="42" t="s">
        <v>572</v>
      </c>
      <c r="E13" s="42" t="s">
        <v>85</v>
      </c>
      <c r="F13" s="43">
        <v>45335</v>
      </c>
      <c r="G13" s="6" t="s">
        <v>573</v>
      </c>
      <c r="H13" s="6" t="s">
        <v>574</v>
      </c>
      <c r="I13" s="6" t="s">
        <v>575</v>
      </c>
      <c r="J13" s="44">
        <v>35308</v>
      </c>
      <c r="K13" s="44">
        <v>37401</v>
      </c>
      <c r="L13" s="82">
        <v>19</v>
      </c>
    </row>
    <row r="14" spans="1:12" s="41" customFormat="1" ht="12" x14ac:dyDescent="0.2">
      <c r="A14" s="6" t="s">
        <v>576</v>
      </c>
      <c r="B14" s="6" t="s">
        <v>577</v>
      </c>
      <c r="C14" s="42" t="s">
        <v>578</v>
      </c>
      <c r="D14" s="42" t="s">
        <v>579</v>
      </c>
      <c r="E14" s="42" t="s">
        <v>24</v>
      </c>
      <c r="F14" s="43">
        <v>50227</v>
      </c>
      <c r="G14" s="6" t="s">
        <v>580</v>
      </c>
      <c r="H14" s="6" t="s">
        <v>581</v>
      </c>
      <c r="I14" s="6" t="s">
        <v>582</v>
      </c>
      <c r="J14" s="44">
        <v>37624</v>
      </c>
      <c r="K14" s="44"/>
      <c r="L14" s="82">
        <v>27</v>
      </c>
    </row>
    <row r="15" spans="1:12" s="41" customFormat="1" ht="12" x14ac:dyDescent="0.2">
      <c r="A15" s="6" t="s">
        <v>583</v>
      </c>
      <c r="B15" s="6" t="s">
        <v>584</v>
      </c>
      <c r="C15" s="42" t="s">
        <v>585</v>
      </c>
      <c r="D15" s="42" t="s">
        <v>586</v>
      </c>
      <c r="E15" s="42" t="s">
        <v>226</v>
      </c>
      <c r="F15" s="43">
        <v>60406</v>
      </c>
      <c r="G15" s="6" t="s">
        <v>587</v>
      </c>
      <c r="H15" s="6" t="s">
        <v>588</v>
      </c>
      <c r="I15" s="6" t="s">
        <v>589</v>
      </c>
      <c r="J15" s="44">
        <v>38404</v>
      </c>
      <c r="K15" s="44"/>
      <c r="L15" s="82">
        <v>18</v>
      </c>
    </row>
    <row r="16" spans="1:12" s="41" customFormat="1" ht="12" x14ac:dyDescent="0.2">
      <c r="A16" s="6" t="s">
        <v>590</v>
      </c>
      <c r="B16" s="6" t="s">
        <v>591</v>
      </c>
      <c r="C16" s="42" t="s">
        <v>592</v>
      </c>
      <c r="D16" s="42" t="s">
        <v>593</v>
      </c>
      <c r="E16" s="42" t="s">
        <v>342</v>
      </c>
      <c r="F16" s="43">
        <v>98249</v>
      </c>
      <c r="G16" s="6" t="s">
        <v>594</v>
      </c>
      <c r="H16" s="6" t="s">
        <v>595</v>
      </c>
      <c r="I16" s="6" t="s">
        <v>596</v>
      </c>
      <c r="J16" s="44">
        <v>37168</v>
      </c>
      <c r="K16" s="44">
        <v>37395</v>
      </c>
      <c r="L16" s="82">
        <v>30</v>
      </c>
    </row>
    <row r="17" spans="1:12" s="41" customFormat="1" ht="12" x14ac:dyDescent="0.2">
      <c r="A17" s="6" t="s">
        <v>597</v>
      </c>
      <c r="B17" s="6" t="s">
        <v>598</v>
      </c>
      <c r="C17" s="42" t="s">
        <v>599</v>
      </c>
      <c r="D17" s="42" t="s">
        <v>600</v>
      </c>
      <c r="E17" s="42" t="s">
        <v>109</v>
      </c>
      <c r="F17" s="43">
        <v>72946</v>
      </c>
      <c r="G17" s="6" t="s">
        <v>601</v>
      </c>
      <c r="H17" s="6" t="s">
        <v>602</v>
      </c>
      <c r="I17" s="6" t="s">
        <v>603</v>
      </c>
      <c r="J17" s="44">
        <v>36147</v>
      </c>
      <c r="K17" s="44">
        <v>37426</v>
      </c>
      <c r="L17" s="82">
        <v>8</v>
      </c>
    </row>
    <row r="18" spans="1:12" s="41" customFormat="1" ht="12" x14ac:dyDescent="0.2">
      <c r="A18" s="6" t="s">
        <v>604</v>
      </c>
      <c r="B18" s="6" t="s">
        <v>605</v>
      </c>
      <c r="C18" s="42" t="s">
        <v>606</v>
      </c>
      <c r="D18" s="42" t="s">
        <v>607</v>
      </c>
      <c r="E18" s="42" t="s">
        <v>145</v>
      </c>
      <c r="F18" s="43">
        <v>33709</v>
      </c>
      <c r="G18" s="6" t="s">
        <v>608</v>
      </c>
      <c r="H18" s="6" t="s">
        <v>609</v>
      </c>
      <c r="I18" s="6" t="s">
        <v>610</v>
      </c>
      <c r="J18" s="44">
        <v>36826</v>
      </c>
      <c r="K18" s="44"/>
      <c r="L18" s="82">
        <v>21</v>
      </c>
    </row>
    <row r="19" spans="1:12" s="41" customFormat="1" ht="12" x14ac:dyDescent="0.2">
      <c r="A19" s="6" t="s">
        <v>611</v>
      </c>
      <c r="B19" s="6" t="s">
        <v>612</v>
      </c>
      <c r="C19" s="42" t="s">
        <v>613</v>
      </c>
      <c r="D19" s="42" t="s">
        <v>614</v>
      </c>
      <c r="E19" s="42" t="s">
        <v>50</v>
      </c>
      <c r="F19" s="43">
        <v>49452</v>
      </c>
      <c r="G19" s="6" t="s">
        <v>615</v>
      </c>
      <c r="H19" s="6" t="s">
        <v>616</v>
      </c>
      <c r="I19" s="6" t="s">
        <v>617</v>
      </c>
      <c r="J19" s="44">
        <v>38336</v>
      </c>
      <c r="K19" s="44"/>
      <c r="L19" s="82">
        <v>26</v>
      </c>
    </row>
    <row r="20" spans="1:12" s="41" customFormat="1" ht="12" x14ac:dyDescent="0.2">
      <c r="A20" s="6" t="s">
        <v>618</v>
      </c>
      <c r="B20" s="6" t="s">
        <v>619</v>
      </c>
      <c r="C20" s="42" t="s">
        <v>620</v>
      </c>
      <c r="D20" s="42" t="s">
        <v>621</v>
      </c>
      <c r="E20" s="42" t="s">
        <v>622</v>
      </c>
      <c r="F20" s="43">
        <v>53092</v>
      </c>
      <c r="G20" s="6" t="s">
        <v>623</v>
      </c>
      <c r="H20" s="6" t="s">
        <v>624</v>
      </c>
      <c r="I20" s="6" t="s">
        <v>625</v>
      </c>
      <c r="J20" s="44">
        <v>36788</v>
      </c>
      <c r="K20" s="44">
        <v>38237</v>
      </c>
      <c r="L20" s="82">
        <v>27</v>
      </c>
    </row>
    <row r="21" spans="1:12" s="41" customFormat="1" ht="12" x14ac:dyDescent="0.2">
      <c r="A21" s="6" t="s">
        <v>626</v>
      </c>
      <c r="B21" s="6" t="s">
        <v>627</v>
      </c>
      <c r="C21" s="42" t="s">
        <v>628</v>
      </c>
      <c r="D21" s="42" t="s">
        <v>629</v>
      </c>
      <c r="E21" s="42" t="s">
        <v>37</v>
      </c>
      <c r="F21" s="79" t="s">
        <v>884</v>
      </c>
      <c r="G21" s="6" t="s">
        <v>630</v>
      </c>
      <c r="H21" s="6" t="s">
        <v>631</v>
      </c>
      <c r="I21" s="6" t="s">
        <v>632</v>
      </c>
      <c r="J21" s="44">
        <v>33637</v>
      </c>
      <c r="K21" s="44">
        <v>36228</v>
      </c>
      <c r="L21" s="82">
        <v>32</v>
      </c>
    </row>
    <row r="22" spans="1:12" s="41" customFormat="1" ht="12" x14ac:dyDescent="0.2">
      <c r="A22" s="6" t="s">
        <v>633</v>
      </c>
      <c r="B22" s="6" t="s">
        <v>634</v>
      </c>
      <c r="C22" s="42" t="s">
        <v>635</v>
      </c>
      <c r="D22" s="42" t="s">
        <v>636</v>
      </c>
      <c r="E22" s="42" t="s">
        <v>637</v>
      </c>
      <c r="F22" s="43">
        <v>70507</v>
      </c>
      <c r="G22" s="6" t="s">
        <v>638</v>
      </c>
      <c r="H22" s="6" t="s">
        <v>639</v>
      </c>
      <c r="I22" s="6" t="s">
        <v>640</v>
      </c>
      <c r="J22" s="44">
        <v>34620</v>
      </c>
      <c r="K22" s="44">
        <v>35085</v>
      </c>
      <c r="L22" s="82">
        <v>8</v>
      </c>
    </row>
    <row r="23" spans="1:12" s="41" customFormat="1" ht="12" x14ac:dyDescent="0.2">
      <c r="A23" s="6" t="s">
        <v>641</v>
      </c>
      <c r="B23" s="6" t="s">
        <v>642</v>
      </c>
      <c r="C23" s="42" t="s">
        <v>643</v>
      </c>
      <c r="D23" s="42" t="s">
        <v>644</v>
      </c>
      <c r="E23" s="42" t="s">
        <v>645</v>
      </c>
      <c r="F23" s="79" t="s">
        <v>886</v>
      </c>
      <c r="G23" s="6" t="s">
        <v>646</v>
      </c>
      <c r="H23" s="6" t="s">
        <v>647</v>
      </c>
      <c r="I23" s="6" t="s">
        <v>648</v>
      </c>
      <c r="J23" s="44">
        <v>34225</v>
      </c>
      <c r="K23" s="44">
        <v>37911</v>
      </c>
      <c r="L23" s="82">
        <v>25</v>
      </c>
    </row>
    <row r="24" spans="1:12" s="41" customFormat="1" ht="12" x14ac:dyDescent="0.2">
      <c r="A24" s="6" t="s">
        <v>649</v>
      </c>
      <c r="B24" s="6" t="s">
        <v>650</v>
      </c>
      <c r="C24" s="42" t="s">
        <v>651</v>
      </c>
      <c r="D24" s="42" t="s">
        <v>652</v>
      </c>
      <c r="E24" s="42" t="s">
        <v>226</v>
      </c>
      <c r="F24" s="43">
        <v>62555</v>
      </c>
      <c r="G24" s="6" t="s">
        <v>653</v>
      </c>
      <c r="H24" s="6" t="s">
        <v>654</v>
      </c>
      <c r="I24" s="6" t="s">
        <v>655</v>
      </c>
      <c r="J24" s="44">
        <v>37967</v>
      </c>
      <c r="K24" s="44"/>
      <c r="L24" s="82">
        <v>14</v>
      </c>
    </row>
    <row r="25" spans="1:12" s="41" customFormat="1" ht="12" x14ac:dyDescent="0.2">
      <c r="A25" s="6" t="s">
        <v>656</v>
      </c>
      <c r="B25" s="6" t="s">
        <v>657</v>
      </c>
      <c r="C25" s="42" t="s">
        <v>658</v>
      </c>
      <c r="D25" s="42" t="s">
        <v>659</v>
      </c>
      <c r="E25" s="42" t="s">
        <v>660</v>
      </c>
      <c r="F25" s="43">
        <v>68882</v>
      </c>
      <c r="G25" s="6" t="s">
        <v>661</v>
      </c>
      <c r="H25" s="6" t="s">
        <v>662</v>
      </c>
      <c r="I25" s="6" t="s">
        <v>663</v>
      </c>
      <c r="J25" s="44">
        <v>35322</v>
      </c>
      <c r="K25" s="44"/>
      <c r="L25" s="82">
        <v>34</v>
      </c>
    </row>
    <row r="26" spans="1:12" s="41" customFormat="1" ht="12" x14ac:dyDescent="0.2">
      <c r="A26" s="6" t="s">
        <v>664</v>
      </c>
      <c r="B26" s="6" t="s">
        <v>665</v>
      </c>
      <c r="C26" s="42" t="s">
        <v>666</v>
      </c>
      <c r="D26" s="42" t="s">
        <v>667</v>
      </c>
      <c r="E26" s="42" t="s">
        <v>157</v>
      </c>
      <c r="F26" s="43">
        <v>65733</v>
      </c>
      <c r="G26" s="6" t="s">
        <v>668</v>
      </c>
      <c r="H26" s="6" t="s">
        <v>669</v>
      </c>
      <c r="I26" s="6" t="s">
        <v>670</v>
      </c>
      <c r="J26" s="44">
        <v>38807</v>
      </c>
      <c r="K26" s="44"/>
      <c r="L26" s="82">
        <v>9</v>
      </c>
    </row>
    <row r="27" spans="1:12" s="41" customFormat="1" ht="12" x14ac:dyDescent="0.2">
      <c r="A27" s="6" t="s">
        <v>671</v>
      </c>
      <c r="B27" s="6" t="s">
        <v>672</v>
      </c>
      <c r="C27" s="42" t="s">
        <v>673</v>
      </c>
      <c r="D27" s="42" t="s">
        <v>674</v>
      </c>
      <c r="E27" s="42" t="s">
        <v>85</v>
      </c>
      <c r="F27" s="43">
        <v>43449</v>
      </c>
      <c r="G27" s="6" t="s">
        <v>675</v>
      </c>
      <c r="H27" s="6" t="s">
        <v>676</v>
      </c>
      <c r="I27" s="6" t="s">
        <v>677</v>
      </c>
      <c r="J27" s="44">
        <v>34110</v>
      </c>
      <c r="K27" s="44">
        <v>38520</v>
      </c>
      <c r="L27" s="82">
        <v>15</v>
      </c>
    </row>
    <row r="28" spans="1:12" s="41" customFormat="1" ht="12" x14ac:dyDescent="0.2">
      <c r="A28" s="6" t="s">
        <v>678</v>
      </c>
      <c r="B28" s="6" t="s">
        <v>679</v>
      </c>
      <c r="C28" s="42" t="s">
        <v>680</v>
      </c>
      <c r="D28" s="42" t="s">
        <v>681</v>
      </c>
      <c r="E28" s="42" t="s">
        <v>24</v>
      </c>
      <c r="F28" s="43">
        <v>52079</v>
      </c>
      <c r="G28" s="6" t="s">
        <v>682</v>
      </c>
      <c r="H28" s="6" t="s">
        <v>683</v>
      </c>
      <c r="I28" s="6" t="s">
        <v>684</v>
      </c>
      <c r="J28" s="44">
        <v>36934</v>
      </c>
      <c r="K28" s="44"/>
      <c r="L28" s="82">
        <v>31</v>
      </c>
    </row>
    <row r="29" spans="1:12" s="41" customFormat="1" ht="12" x14ac:dyDescent="0.2">
      <c r="A29" s="6" t="s">
        <v>685</v>
      </c>
      <c r="B29" s="6" t="s">
        <v>686</v>
      </c>
      <c r="C29" s="42" t="s">
        <v>687</v>
      </c>
      <c r="D29" s="42" t="s">
        <v>688</v>
      </c>
      <c r="E29" s="42" t="s">
        <v>689</v>
      </c>
      <c r="F29" s="43">
        <v>85009</v>
      </c>
      <c r="G29" s="6" t="s">
        <v>690</v>
      </c>
      <c r="H29" s="6" t="s">
        <v>691</v>
      </c>
      <c r="I29" s="6" t="s">
        <v>692</v>
      </c>
      <c r="J29" s="44">
        <v>38525</v>
      </c>
      <c r="K29" s="44"/>
      <c r="L29" s="82">
        <v>8</v>
      </c>
    </row>
    <row r="30" spans="1:12" s="41" customFormat="1" ht="12" x14ac:dyDescent="0.2">
      <c r="A30" s="6" t="s">
        <v>693</v>
      </c>
      <c r="B30" s="6" t="s">
        <v>694</v>
      </c>
      <c r="C30" s="42" t="s">
        <v>695</v>
      </c>
      <c r="D30" s="42" t="s">
        <v>696</v>
      </c>
      <c r="E30" s="42" t="s">
        <v>273</v>
      </c>
      <c r="F30" s="79" t="s">
        <v>885</v>
      </c>
      <c r="G30" s="6" t="s">
        <v>697</v>
      </c>
      <c r="H30" s="6" t="s">
        <v>698</v>
      </c>
      <c r="I30" s="6" t="s">
        <v>699</v>
      </c>
      <c r="J30" s="44">
        <v>38507</v>
      </c>
      <c r="K30" s="44"/>
      <c r="L30" s="82">
        <v>16</v>
      </c>
    </row>
    <row r="31" spans="1:12" s="41" customFormat="1" ht="12" x14ac:dyDescent="0.2">
      <c r="A31" s="6" t="s">
        <v>700</v>
      </c>
      <c r="B31" s="6" t="s">
        <v>701</v>
      </c>
      <c r="C31" s="42" t="s">
        <v>702</v>
      </c>
      <c r="D31" s="42" t="s">
        <v>703</v>
      </c>
      <c r="E31" s="42" t="s">
        <v>226</v>
      </c>
      <c r="F31" s="43">
        <v>61462</v>
      </c>
      <c r="G31" s="6" t="s">
        <v>704</v>
      </c>
      <c r="H31" s="6" t="s">
        <v>705</v>
      </c>
      <c r="I31" s="6" t="s">
        <v>706</v>
      </c>
      <c r="J31" s="44">
        <v>33981</v>
      </c>
      <c r="K31" s="44">
        <v>37025</v>
      </c>
      <c r="L31" s="82">
        <v>19</v>
      </c>
    </row>
    <row r="32" spans="1:12" s="41" customFormat="1" ht="12" x14ac:dyDescent="0.2">
      <c r="A32" s="6" t="s">
        <v>707</v>
      </c>
      <c r="B32" s="6" t="s">
        <v>708</v>
      </c>
      <c r="C32" s="42" t="s">
        <v>709</v>
      </c>
      <c r="D32" s="42" t="s">
        <v>710</v>
      </c>
      <c r="E32" s="42" t="s">
        <v>711</v>
      </c>
      <c r="F32" s="43">
        <v>99651</v>
      </c>
      <c r="G32" s="6" t="s">
        <v>712</v>
      </c>
      <c r="H32" s="6" t="s">
        <v>713</v>
      </c>
      <c r="I32" s="6" t="s">
        <v>714</v>
      </c>
      <c r="J32" s="44">
        <v>34843</v>
      </c>
      <c r="K32" s="44"/>
      <c r="L32" s="82">
        <v>14</v>
      </c>
    </row>
    <row r="33" spans="1:12" s="41" customFormat="1" ht="12" x14ac:dyDescent="0.2">
      <c r="A33" s="6" t="s">
        <v>715</v>
      </c>
      <c r="B33" s="6" t="s">
        <v>716</v>
      </c>
      <c r="C33" s="42" t="s">
        <v>717</v>
      </c>
      <c r="D33" s="42" t="s">
        <v>718</v>
      </c>
      <c r="E33" s="42" t="s">
        <v>180</v>
      </c>
      <c r="F33" s="43">
        <v>12019</v>
      </c>
      <c r="G33" s="6" t="s">
        <v>719</v>
      </c>
      <c r="H33" s="6" t="s">
        <v>720</v>
      </c>
      <c r="I33" s="6" t="s">
        <v>721</v>
      </c>
      <c r="J33" s="44">
        <v>34879</v>
      </c>
      <c r="K33" s="44">
        <v>34959</v>
      </c>
      <c r="L33" s="82">
        <v>18</v>
      </c>
    </row>
    <row r="34" spans="1:12" s="41" customFormat="1" ht="12" x14ac:dyDescent="0.2">
      <c r="A34" s="6" t="s">
        <v>722</v>
      </c>
      <c r="B34" s="6" t="s">
        <v>723</v>
      </c>
      <c r="C34" s="42" t="s">
        <v>724</v>
      </c>
      <c r="D34" s="42" t="s">
        <v>725</v>
      </c>
      <c r="E34" s="42" t="s">
        <v>330</v>
      </c>
      <c r="F34" s="43">
        <v>78218</v>
      </c>
      <c r="G34" s="6" t="s">
        <v>726</v>
      </c>
      <c r="H34" s="6" t="s">
        <v>727</v>
      </c>
      <c r="I34" s="6" t="s">
        <v>728</v>
      </c>
      <c r="J34" s="44">
        <v>35444</v>
      </c>
      <c r="K34" s="44">
        <v>38345</v>
      </c>
      <c r="L34" s="82">
        <v>18</v>
      </c>
    </row>
    <row r="35" spans="1:12" s="41" customFormat="1" ht="12.75" thickBot="1" x14ac:dyDescent="0.25">
      <c r="A35" s="9" t="s">
        <v>729</v>
      </c>
      <c r="B35" s="9" t="s">
        <v>730</v>
      </c>
      <c r="C35" s="45" t="s">
        <v>731</v>
      </c>
      <c r="D35" s="45" t="s">
        <v>732</v>
      </c>
      <c r="E35" s="45" t="s">
        <v>733</v>
      </c>
      <c r="F35" s="46">
        <v>82937</v>
      </c>
      <c r="G35" s="9" t="s">
        <v>734</v>
      </c>
      <c r="H35" s="9" t="s">
        <v>735</v>
      </c>
      <c r="I35" s="9" t="s">
        <v>736</v>
      </c>
      <c r="J35" s="47">
        <v>37673</v>
      </c>
      <c r="K35" s="47">
        <v>38494</v>
      </c>
      <c r="L35" s="83">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D23" sqref="D23"/>
    </sheetView>
  </sheetViews>
  <sheetFormatPr defaultRowHeight="11.25" x14ac:dyDescent="0.15"/>
  <cols>
    <col min="2" max="2" width="34.5" bestFit="1" customWidth="1"/>
  </cols>
  <sheetData>
    <row r="1" spans="1:8" ht="68.25" customHeight="1" x14ac:dyDescent="0.15"/>
    <row r="2" spans="1:8" ht="36" customHeight="1" x14ac:dyDescent="0.3">
      <c r="A2" s="98" t="s">
        <v>878</v>
      </c>
      <c r="B2" s="98"/>
      <c r="C2" s="98"/>
      <c r="D2" s="98"/>
    </row>
    <row r="3" spans="1:8" ht="36" customHeight="1" x14ac:dyDescent="0.25">
      <c r="A3" s="75" t="s">
        <v>879</v>
      </c>
      <c r="B3" s="75" t="s">
        <v>880</v>
      </c>
      <c r="C3" s="75" t="s">
        <v>881</v>
      </c>
      <c r="G3" s="70"/>
      <c r="H3" s="71"/>
    </row>
    <row r="4" spans="1:8" ht="15" x14ac:dyDescent="0.25">
      <c r="A4" s="73" t="s">
        <v>384</v>
      </c>
      <c r="B4" s="73" t="s">
        <v>385</v>
      </c>
      <c r="C4" s="74">
        <v>6100</v>
      </c>
      <c r="D4" s="74">
        <v>3421</v>
      </c>
      <c r="E4" s="74">
        <v>4583</v>
      </c>
      <c r="F4" s="74">
        <f>E4+1200</f>
        <v>5783</v>
      </c>
      <c r="G4" s="72"/>
    </row>
    <row r="5" spans="1:8" ht="15" x14ac:dyDescent="0.25">
      <c r="A5" s="73" t="s">
        <v>387</v>
      </c>
      <c r="B5" s="73" t="s">
        <v>388</v>
      </c>
      <c r="C5" s="74">
        <v>5425</v>
      </c>
      <c r="D5" s="74">
        <v>9568</v>
      </c>
      <c r="E5" s="74">
        <v>8862</v>
      </c>
      <c r="F5" s="74">
        <f t="shared" ref="F5:F11" si="0">E5+1200</f>
        <v>10062</v>
      </c>
      <c r="G5" s="72"/>
    </row>
    <row r="6" spans="1:8" ht="15" x14ac:dyDescent="0.25">
      <c r="A6" s="73" t="s">
        <v>390</v>
      </c>
      <c r="B6" s="73" t="s">
        <v>391</v>
      </c>
      <c r="C6" s="74">
        <v>1100</v>
      </c>
      <c r="D6" s="74">
        <v>1190</v>
      </c>
      <c r="E6" s="74">
        <v>1253</v>
      </c>
      <c r="F6" s="74">
        <f t="shared" si="0"/>
        <v>2453</v>
      </c>
      <c r="G6" s="72"/>
    </row>
    <row r="7" spans="1:8" ht="15" x14ac:dyDescent="0.25">
      <c r="A7" s="73" t="s">
        <v>393</v>
      </c>
      <c r="B7" s="73" t="s">
        <v>394</v>
      </c>
      <c r="C7" s="74">
        <v>1597</v>
      </c>
      <c r="D7" s="74">
        <v>3578</v>
      </c>
      <c r="E7" s="74">
        <v>2569</v>
      </c>
      <c r="F7" s="74">
        <f t="shared" si="0"/>
        <v>3769</v>
      </c>
      <c r="G7" s="72"/>
    </row>
    <row r="8" spans="1:8" ht="15" x14ac:dyDescent="0.25">
      <c r="A8" s="73" t="s">
        <v>397</v>
      </c>
      <c r="B8" s="73" t="s">
        <v>398</v>
      </c>
      <c r="C8" s="74">
        <v>3651</v>
      </c>
      <c r="D8" s="74">
        <v>4127</v>
      </c>
      <c r="E8" s="74">
        <v>6289</v>
      </c>
      <c r="F8" s="74">
        <f t="shared" si="0"/>
        <v>7489</v>
      </c>
      <c r="G8" s="72"/>
    </row>
    <row r="9" spans="1:8" ht="15" x14ac:dyDescent="0.25">
      <c r="A9" s="73" t="s">
        <v>400</v>
      </c>
      <c r="B9" s="73" t="s">
        <v>401</v>
      </c>
      <c r="C9" s="74">
        <v>7532</v>
      </c>
      <c r="D9" s="74">
        <v>6541</v>
      </c>
      <c r="E9" s="74">
        <v>8523</v>
      </c>
      <c r="F9" s="74">
        <f t="shared" si="0"/>
        <v>9723</v>
      </c>
      <c r="G9" s="72"/>
    </row>
    <row r="10" spans="1:8" ht="15" x14ac:dyDescent="0.25">
      <c r="A10" s="73" t="s">
        <v>404</v>
      </c>
      <c r="B10" s="73" t="s">
        <v>405</v>
      </c>
      <c r="C10" s="74">
        <v>2589</v>
      </c>
      <c r="D10" s="74">
        <v>2080</v>
      </c>
      <c r="E10" s="74">
        <v>3874</v>
      </c>
      <c r="F10" s="74">
        <f t="shared" si="0"/>
        <v>5074</v>
      </c>
      <c r="G10" s="72"/>
    </row>
    <row r="11" spans="1:8" ht="15" x14ac:dyDescent="0.25">
      <c r="A11" s="73" t="s">
        <v>407</v>
      </c>
      <c r="B11" s="73" t="s">
        <v>408</v>
      </c>
      <c r="C11" s="74">
        <v>5101</v>
      </c>
      <c r="D11" s="74">
        <v>3421</v>
      </c>
      <c r="E11" s="74">
        <v>4583</v>
      </c>
      <c r="F11" s="74">
        <f t="shared" si="0"/>
        <v>5783</v>
      </c>
      <c r="G11" s="72"/>
    </row>
  </sheetData>
  <mergeCells count="1">
    <mergeCell ref="A2:D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C8" sqref="C8"/>
    </sheetView>
  </sheetViews>
  <sheetFormatPr defaultRowHeight="15" x14ac:dyDescent="0.25"/>
  <cols>
    <col min="1" max="1" width="100.5" style="77" customWidth="1"/>
    <col min="2" max="16384" width="9" style="77"/>
  </cols>
  <sheetData>
    <row r="1" spans="1:1" ht="26.25" x14ac:dyDescent="0.4">
      <c r="A1" s="76" t="s">
        <v>882</v>
      </c>
    </row>
    <row r="2" spans="1:1" ht="76.5" customHeight="1" x14ac:dyDescent="0.25">
      <c r="A2" s="78" t="s">
        <v>883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3 a f 4 6 3 4 b - 7 1 8 5 - 4 a 3 6 - 8 8 d 5 - e 2 8 d 3 c f e 4 4 f a "   x m l n s = " h t t p : / / s c h e m a s . m i c r o s o f t . c o m / D a t a M a s h u p " > A A A A A B c D A A B Q S w M E F A A C A A g A a G V T 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a G V T 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h l U 0 k o i k e 4 D g A A A B E A A A A T A B w A R m 9 y b X V s Y X M v U 2 V j d G l v b j E u b S C i G A A o o B Q A A A A A A A A A A A A A A A A A A A A A A A A A A A A r T k 0 u y c z P U w i G 0 I b W A F B L A Q I t A B Q A A g A I A G h l U 0 k S 4 x q / p w A A A P g A A A A S A A A A A A A A A A A A A A A A A A A A A A B D b 2 5 m a W c v U G F j a 2 F n Z S 5 4 b W x Q S w E C L Q A U A A I A C A B o Z V N J D 8 r p q 6 Q A A A D p A A A A E w A A A A A A A A A A A A A A A A D z A A A A W 0 N v b n R l b n R f V H l w Z X N d L n h t b F B L A Q I t A B Q A A g A I A G h l U 0 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4 5 0 1 / 1 8 7 R a 3 W v y u P m F y L A A A A A A I A A A A A A B B m A A A A A Q A A I A A A A K J 5 y + b e E F N z t w o g H H l p 3 Y g i o 9 B H A l u b 4 a c 7 W l 6 T 6 z p E A A A A A A 6 A A A A A A g A A I A A A A N t / m d a G 7 K c p d f H I 0 O D 4 y A V 6 9 7 v s Q A l o r 4 5 Q w E M F k b z Y U A A A A G X g K Z o s I n M G v c 5 c B B j 3 N U J R 5 1 U v 6 b w k 7 0 Z K z t S + h N 8 + L s A e D P a K 1 g 1 H i N w 7 l K K 4 H j G m u D 6 c D 2 9 t 2 K + T p E U o 2 U G y R r B i t I S Y T s D R V J G G A 3 t O Q A A A A L r L 4 9 L f I C O m b 2 F X r m D a G w 0 b b l K J a L Q p o P 1 Z o j M W C r Q m l q P f r / W Q Y Z u b H S O J b 8 0 G V V Z d + K F R 4 t S c w P N M K V s x i l s = < / D a t a M a s h u p > 
</file>

<file path=customXml/itemProps1.xml><?xml version="1.0" encoding="utf-8"?>
<ds:datastoreItem xmlns:ds="http://schemas.openxmlformats.org/officeDocument/2006/customXml" ds:itemID="{037DF299-E6E4-4E7D-8BFD-52763323A88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ProfitLoss</vt:lpstr>
      <vt:lpstr>Products</vt:lpstr>
      <vt:lpstr>Transportation Expenses</vt:lpstr>
      <vt:lpstr>Travel Expenses</vt:lpstr>
      <vt:lpstr>Customers</vt:lpstr>
      <vt:lpstr>Payroll</vt:lpstr>
      <vt:lpstr>Sales Team</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2016-11-08T21:05:27Z</dcterms:modified>
</cp:coreProperties>
</file>